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188" windowWidth="22284" windowHeight="4236"/>
  </bookViews>
  <sheets>
    <sheet name="2014" sheetId="3" r:id="rId1"/>
  </sheets>
  <definedNames>
    <definedName name="_xlnm._FilterDatabase" localSheetId="0" hidden="1">'2014'!$A$1:$BY$83</definedName>
  </definedNames>
  <calcPr calcId="145621"/>
</workbook>
</file>

<file path=xl/calcChain.xml><?xml version="1.0" encoding="utf-8"?>
<calcChain xmlns="http://schemas.openxmlformats.org/spreadsheetml/2006/main">
  <c r="BZ83" i="3" l="1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</calcChain>
</file>

<file path=xl/sharedStrings.xml><?xml version="1.0" encoding="utf-8"?>
<sst xmlns="http://schemas.openxmlformats.org/spreadsheetml/2006/main" count="174" uniqueCount="165">
  <si>
    <t>Telšių r. sav.</t>
  </si>
  <si>
    <t>Nafta ir jos produktai (naftos angliavandeniliai (iš viso))</t>
  </si>
  <si>
    <t>Šiaulių r. sav.</t>
  </si>
  <si>
    <t>Nitritinis azotas (NO2-N)</t>
  </si>
  <si>
    <t>Bendrasis azotas</t>
  </si>
  <si>
    <t>Kelmės r. sav.</t>
  </si>
  <si>
    <t>BDS7</t>
  </si>
  <si>
    <t>ChDS</t>
  </si>
  <si>
    <t>Nitratinis azotas (NO3-N)</t>
  </si>
  <si>
    <t>Bendrasis fosforas</t>
  </si>
  <si>
    <t>Mažeikių r. sav.</t>
  </si>
  <si>
    <t>Fosfatai (PO4)</t>
  </si>
  <si>
    <t>Akmenės r. sav.</t>
  </si>
  <si>
    <t>Fosfatinis fosforas (PO4-P)</t>
  </si>
  <si>
    <t>Amonio azotas (NH4-N)</t>
  </si>
  <si>
    <t>Skendinčiosios medžiagos</t>
  </si>
  <si>
    <t>Chloridai</t>
  </si>
  <si>
    <t>Plungės r. sav.</t>
  </si>
  <si>
    <t>Nitratai (NO3)</t>
  </si>
  <si>
    <t>Nitritai (NO2)</t>
  </si>
  <si>
    <t>Ignalinos r. sav.</t>
  </si>
  <si>
    <t>Utenos r. sav.</t>
  </si>
  <si>
    <t>Švenčionių r. sav.</t>
  </si>
  <si>
    <t>Molėtų r. sav.</t>
  </si>
  <si>
    <t>Vilniaus r. sav.</t>
  </si>
  <si>
    <t>Varėnos r. sav.</t>
  </si>
  <si>
    <t>Fluoridai</t>
  </si>
  <si>
    <t>Fenoliai</t>
  </si>
  <si>
    <t>Benzo(g,h,i)perilenas</t>
  </si>
  <si>
    <t>Benzo(k)fluorantenas</t>
  </si>
  <si>
    <t>Trichlormetanas (chloroformas)</t>
  </si>
  <si>
    <t>Riebalai</t>
  </si>
  <si>
    <t>Trakų r. sav.</t>
  </si>
  <si>
    <t>Šalčininkų r. sav.</t>
  </si>
  <si>
    <t>Alytaus r. sav.</t>
  </si>
  <si>
    <t>Kauno m. sav.</t>
  </si>
  <si>
    <t>Sulfatai</t>
  </si>
  <si>
    <t>Vilniaus m. sav.</t>
  </si>
  <si>
    <t>Jonavos r. sav.</t>
  </si>
  <si>
    <t>Kaišiadorių r. sav.</t>
  </si>
  <si>
    <t>Elektrėnų sav.</t>
  </si>
  <si>
    <t>Širvintų r. sav.</t>
  </si>
  <si>
    <t>Kauno r. sav.</t>
  </si>
  <si>
    <t>Sintetinės veiklios paviršinės medžiagos (anijoninės)</t>
  </si>
  <si>
    <t>Chromas (bendrasis)</t>
  </si>
  <si>
    <t>Biržų r. sav.</t>
  </si>
  <si>
    <t>Rokiškio r. sav.</t>
  </si>
  <si>
    <t>Skuodo r. sav.</t>
  </si>
  <si>
    <t>Radviliškio r. sav.</t>
  </si>
  <si>
    <t>Kretingos r. sav.</t>
  </si>
  <si>
    <t>Visagino sav.</t>
  </si>
  <si>
    <t>Zarasų r. sav.</t>
  </si>
  <si>
    <t>Klaipėdos r. sav.</t>
  </si>
  <si>
    <t>Klaipėdos m. sav.</t>
  </si>
  <si>
    <t>Šiaulių m. sav.</t>
  </si>
  <si>
    <t>Pasvalio r. sav.</t>
  </si>
  <si>
    <t>Pakruojo r. sav.</t>
  </si>
  <si>
    <t>Kupiškio r. sav.</t>
  </si>
  <si>
    <t>Nikelis ir jo junginiai</t>
  </si>
  <si>
    <t>Gyvsidabris ir jo junginiai</t>
  </si>
  <si>
    <t>Joniškio r. sav.</t>
  </si>
  <si>
    <t>Panevėžio r. sav.</t>
  </si>
  <si>
    <t>Kėdainių r. sav.</t>
  </si>
  <si>
    <t>Anykščių r. sav.</t>
  </si>
  <si>
    <t>Šilalės r. sav.</t>
  </si>
  <si>
    <t>Tauragės r. sav.</t>
  </si>
  <si>
    <t>Jurbarko r. sav.</t>
  </si>
  <si>
    <t>Raseinių r. sav.</t>
  </si>
  <si>
    <t>Švinas ir jo junginiai</t>
  </si>
  <si>
    <t>Ukmergės r. sav.</t>
  </si>
  <si>
    <t>Šakių r. sav.</t>
  </si>
  <si>
    <t>Alytaus m. sav.</t>
  </si>
  <si>
    <t>Druskininkų sav.</t>
  </si>
  <si>
    <t>Pagėgių sav.</t>
  </si>
  <si>
    <t>Prienų r. sav.</t>
  </si>
  <si>
    <t>Birštono sav.</t>
  </si>
  <si>
    <t>Cinkas</t>
  </si>
  <si>
    <t>Šilutės r. sav.</t>
  </si>
  <si>
    <t>Kadmis ir jo junginiai</t>
  </si>
  <si>
    <t>Di-(2-etilheksil)ftalatas (DEHP)</t>
  </si>
  <si>
    <t>Antracenas</t>
  </si>
  <si>
    <t>Benzo(a)pirenas</t>
  </si>
  <si>
    <t>Oktilfenoliai</t>
  </si>
  <si>
    <t>Para-para-DDT</t>
  </si>
  <si>
    <t>Chloras (aktyvusis)</t>
  </si>
  <si>
    <t>Sulfidai (mineraliniai)</t>
  </si>
  <si>
    <t>Marijampolės sav.</t>
  </si>
  <si>
    <t>Kazlų Rūdos sav.</t>
  </si>
  <si>
    <t>Vilkaviškio r. sav.</t>
  </si>
  <si>
    <t>Lazdijų r. sav.</t>
  </si>
  <si>
    <t>Palangos m. sav.</t>
  </si>
  <si>
    <t>Kalvarijos sav.</t>
  </si>
  <si>
    <t>Panevėžio m. sav.</t>
  </si>
  <si>
    <t>Geležis (bendra)</t>
  </si>
  <si>
    <t>Varis</t>
  </si>
  <si>
    <t>Aliuminis</t>
  </si>
  <si>
    <t>Naftalenas</t>
  </si>
  <si>
    <t>Rietavo sav.</t>
  </si>
  <si>
    <t>Vanadis</t>
  </si>
  <si>
    <t>Indeno(1,2,3-cd)pirenas</t>
  </si>
  <si>
    <t>Alavas</t>
  </si>
  <si>
    <t>Chromas (šešiavalentis)</t>
  </si>
  <si>
    <t>Heksachlorcikloheksanas (HCH)</t>
  </si>
  <si>
    <t>Fluorantenas</t>
  </si>
  <si>
    <t>Benzo(b)fluorantenas</t>
  </si>
  <si>
    <t>Arsenas</t>
  </si>
  <si>
    <t>Sintetinės veiklios paviršinės medžiagos (nejoninės)</t>
  </si>
  <si>
    <t>Trichloretilenas (TRI)</t>
  </si>
  <si>
    <t>Nonilfenoliai (NP)</t>
  </si>
  <si>
    <t>Tributilalavo katijonai</t>
  </si>
  <si>
    <t>Dibutilftalatas (DBP)</t>
  </si>
  <si>
    <t>Pentachlorbenzenas (PeCB)</t>
  </si>
  <si>
    <t>Amonis (NH4)</t>
  </si>
  <si>
    <t>Pentachlorfenolis (PCP)</t>
  </si>
  <si>
    <t>Neringos sav.</t>
  </si>
  <si>
    <t>1,2-dichloretanas (Etilendichloridas) (EDC)</t>
  </si>
  <si>
    <t>Dieldrinas</t>
  </si>
  <si>
    <t>Heksachlorbenzenas (HCB)</t>
  </si>
  <si>
    <t>Benzenas</t>
  </si>
  <si>
    <t>Tetrachloretilenas (PER)</t>
  </si>
  <si>
    <t>Tributilalavo junginiai</t>
  </si>
  <si>
    <t>Visuminis organinis anglingumas (VOA)</t>
  </si>
  <si>
    <t>Metilenchloridas (Dichlormetanas (DCM))</t>
  </si>
  <si>
    <t>Tetrachlormetanas (CCl4, anglies tetrachloridas)</t>
  </si>
  <si>
    <t>Aldrinas</t>
  </si>
  <si>
    <t>Endrinas</t>
  </si>
  <si>
    <t>Heksachlorbutadienas (HCBD)</t>
  </si>
  <si>
    <t>Apskritis/ Savivaldybė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</si>
  <si>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</si>
  <si>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</si>
  <si>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</si>
  <si>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</si>
  <si>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</si>
  <si>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</si>
  <si>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</si>
  <si>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</si>
  <si>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</si>
  <si>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</si>
  <si>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Iš viso:</t>
  </si>
  <si>
    <t>VISO</t>
  </si>
  <si>
    <t>NH4 ir amonio druskos</t>
  </si>
  <si>
    <t>DDT (visas)</t>
  </si>
  <si>
    <t>Endosulfanas (alfa-)</t>
  </si>
  <si>
    <t>Izodrinas</t>
  </si>
  <si>
    <t>1,2,4-trichlorbenzenas (1,2,4-TCB)</t>
  </si>
  <si>
    <t>Heptachloras</t>
  </si>
  <si>
    <t>Trifluralinas</t>
  </si>
  <si>
    <t>Oktilfenolis ((4-(1,1´,3,3´ -tetrametilbutil)-fenolis))</t>
  </si>
  <si>
    <t>Atrazinas</t>
  </si>
  <si>
    <t>C10-13-chloralkanai (trumpos grandinės chlorinti parafinai) (SCCP)</t>
  </si>
  <si>
    <t>Chlorfenvinfosas</t>
  </si>
  <si>
    <t>Chlorpyrifosas</t>
  </si>
  <si>
    <t>Cianidai</t>
  </si>
  <si>
    <t>Diuronas</t>
  </si>
  <si>
    <t>Endosulfanas</t>
  </si>
  <si>
    <t>Izoproturonas</t>
  </si>
  <si>
    <t>Lindanas (gamma-HCH)</t>
  </si>
  <si>
    <t>Mireksas</t>
  </si>
  <si>
    <t>Nonilfenoletoksilatai (NPE)</t>
  </si>
  <si>
    <t>Oktilfenoletoksilatai</t>
  </si>
  <si>
    <t>PCDD+PCDF (dioksinai ir furanai)</t>
  </si>
  <si>
    <t>Simazinas</t>
  </si>
  <si>
    <t>Stibis</t>
  </si>
  <si>
    <t>Trichlorbenzenai (TCB)</t>
  </si>
  <si>
    <t xml:space="preserve">                                                                                                                                         Teršalų išleidimas savivaldybėse į paviršinius vandens telkinius 2014 m. t/metus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</si>
</sst>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16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/>
    <xf numFmtId="0" fontId="19" fillId="0" borderId="23" xfId="0" applyFont="1" applyBorder="1"/>
    <xf numFmtId="0" fontId="19" fillId="0" borderId="24" xfId="0" applyFont="1" applyBorder="1"/>
    <xf numFmtId="0" fontId="19" fillId="0" borderId="15" xfId="0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7" xfId="0" applyFont="1" applyBorder="1"/>
    <xf numFmtId="0" fontId="19" fillId="0" borderId="30" xfId="0" applyFont="1" applyBorder="1"/>
    <xf numFmtId="164" fontId="0" fillId="0" borderId="19" xfId="0" applyNumberFormat="1" applyBorder="1"/>
    <xf numFmtId="164" fontId="0" fillId="0" borderId="14" xfId="0" applyNumberFormat="1" applyBorder="1"/>
    <xf numFmtId="164" fontId="0" fillId="0" borderId="20" xfId="0" applyNumberFormat="1" applyBorder="1"/>
    <xf numFmtId="164" fontId="0" fillId="0" borderId="10" xfId="0" applyNumberFormat="1" applyBorder="1"/>
    <xf numFmtId="164" fontId="0" fillId="0" borderId="31" xfId="0" applyNumberFormat="1" applyBorder="1"/>
    <xf numFmtId="164" fontId="0" fillId="0" borderId="21" xfId="0" applyNumberFormat="1" applyBorder="1"/>
    <xf numFmtId="164" fontId="0" fillId="0" borderId="13" xfId="0" applyNumberFormat="1" applyBorder="1"/>
    <xf numFmtId="164" fontId="0" fillId="0" borderId="22" xfId="0" applyNumberFormat="1" applyFont="1" applyBorder="1"/>
    <xf numFmtId="164" fontId="0" fillId="0" borderId="12" xfId="0" applyNumberFormat="1" applyFont="1" applyBorder="1"/>
    <xf numFmtId="164" fontId="0" fillId="0" borderId="32" xfId="0" applyNumberFormat="1" applyFont="1" applyBorder="1"/>
    <xf numFmtId="164" fontId="16" fillId="0" borderId="16" xfId="0" applyNumberFormat="1" applyFont="1" applyBorder="1"/>
    <xf numFmtId="164" fontId="16" fillId="0" borderId="33" xfId="0" applyNumberFormat="1" applyFont="1" applyBorder="1"/>
    <xf numFmtId="0" fontId="0" fillId="0" borderId="0" xfId="0" applyBorder="1"/>
    <xf numFmtId="164" fontId="0" fillId="0" borderId="34" xfId="0" applyNumberFormat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Font="1" applyBorder="1"/>
    <xf numFmtId="164" fontId="16" fillId="0" borderId="38" xfId="0" applyNumberFormat="1" applyFont="1" applyBorder="1"/>
    <xf numFmtId="0" fontId="19" fillId="0" borderId="12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164" fontId="0" fillId="0" borderId="39" xfId="0" applyNumberFormat="1" applyBorder="1"/>
    <xf numFmtId="164" fontId="0" fillId="0" borderId="40" xfId="0" applyNumberFormat="1" applyBorder="1"/>
    <xf numFmtId="164" fontId="0" fillId="0" borderId="41" xfId="0" applyNumberFormat="1" applyBorder="1"/>
    <xf numFmtId="16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5" xfId="0" applyNumberFormat="1" applyBorder="1"/>
    <xf numFmtId="164" fontId="0" fillId="0" borderId="11" xfId="0" applyNumberFormat="1" applyFont="1" applyBorder="1"/>
    <xf numFmtId="164" fontId="16" fillId="0" borderId="46" xfId="0" applyNumberFormat="1" applyFont="1" applyBorder="1"/>
    <xf numFmtId="0" fontId="19" fillId="0" borderId="32" xfId="0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29" xfId="0" applyFont="1" applyBorder="1" applyAlignment="1">
      <alignment horizontal="left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3"/>
  <sheetViews>
    <sheetView tabSelected="1" workbookViewId="0">
      <pane ySplit="2" topLeftCell="A3" activePane="bottomLeft" state="frozen"/>
      <selection pane="bottomLeft" activeCell="Y39" sqref="Y39"/>
    </sheetView>
  </sheetViews>
  <sheetFormatPr defaultRowHeight="14.4" x14ac:dyDescent="0.3"/>
  <cols>
    <col min="1" max="1" width="14.44140625" style="4" customWidth="1"/>
    <col min="2" max="3" width="9.5546875" bestFit="1" customWidth="1"/>
    <col min="4" max="4" width="11.6640625" bestFit="1" customWidth="1"/>
    <col min="5" max="5" width="13.44140625" bestFit="1" customWidth="1"/>
    <col min="6" max="6" width="9.5546875" bestFit="1" customWidth="1"/>
    <col min="7" max="9" width="8.5546875" bestFit="1" customWidth="1"/>
    <col min="10" max="10" width="6.6640625" bestFit="1" customWidth="1"/>
    <col min="11" max="11" width="7.5546875" bestFit="1" customWidth="1"/>
    <col min="12" max="12" width="8.5546875" bestFit="1" customWidth="1"/>
    <col min="13" max="13" width="6.6640625" bestFit="1" customWidth="1"/>
    <col min="14" max="15" width="7.5546875" bestFit="1" customWidth="1"/>
    <col min="16" max="16" width="8.109375" bestFit="1" customWidth="1"/>
    <col min="17" max="17" width="10.5546875" bestFit="1" customWidth="1"/>
    <col min="18" max="18" width="6.88671875" bestFit="1" customWidth="1"/>
    <col min="19" max="19" width="9.5546875" bestFit="1" customWidth="1"/>
    <col min="20" max="20" width="8.5546875" bestFit="1" customWidth="1"/>
    <col min="21" max="21" width="9.44140625" bestFit="1" customWidth="1"/>
    <col min="22" max="22" width="9" customWidth="1"/>
    <col min="23" max="23" width="10.5546875" bestFit="1" customWidth="1"/>
    <col min="24" max="24" width="6.6640625" bestFit="1" customWidth="1"/>
    <col min="25" max="25" width="8.5546875" bestFit="1" customWidth="1"/>
    <col min="26" max="26" width="9.21875" customWidth="1"/>
    <col min="27" max="27" width="8.77734375" bestFit="1" customWidth="1"/>
    <col min="28" max="28" width="10.5546875" customWidth="1"/>
    <col min="29" max="29" width="9.44140625" bestFit="1" customWidth="1"/>
    <col min="30" max="30" width="7" customWidth="1"/>
    <col min="31" max="33" width="6.6640625" bestFit="1" customWidth="1"/>
    <col min="34" max="34" width="7.21875" customWidth="1"/>
    <col min="35" max="35" width="7.6640625" bestFit="1" customWidth="1"/>
    <col min="36" max="36" width="6.6640625" bestFit="1" customWidth="1"/>
    <col min="37" max="37" width="8.77734375" bestFit="1" customWidth="1"/>
    <col min="38" max="38" width="6.88671875" customWidth="1"/>
    <col min="39" max="39" width="6.6640625" bestFit="1" customWidth="1"/>
    <col min="40" max="40" width="12.77734375" customWidth="1"/>
    <col min="41" max="41" width="11.21875" bestFit="1" customWidth="1"/>
    <col min="42" max="42" width="13.109375" customWidth="1"/>
    <col min="43" max="43" width="12.44140625" customWidth="1"/>
    <col min="44" max="44" width="12.21875" customWidth="1"/>
    <col min="45" max="45" width="13.21875" customWidth="1"/>
    <col min="46" max="46" width="8" bestFit="1" customWidth="1"/>
    <col min="47" max="47" width="8.44140625" bestFit="1" customWidth="1"/>
    <col min="48" max="48" width="7.44140625" bestFit="1" customWidth="1"/>
    <col min="49" max="49" width="7.33203125" bestFit="1" customWidth="1"/>
    <col min="50" max="50" width="12.33203125" customWidth="1"/>
    <col min="51" max="51" width="15.6640625" customWidth="1"/>
    <col min="52" max="52" width="15.77734375" customWidth="1"/>
    <col min="53" max="53" width="15.77734375" bestFit="1" customWidth="1"/>
    <col min="54" max="54" width="14.33203125" bestFit="1" customWidth="1"/>
    <col min="55" max="55" width="12.44140625" bestFit="1" customWidth="1"/>
    <col min="56" max="56" width="10.6640625" bestFit="1" customWidth="1"/>
    <col min="57" max="57" width="6.5546875" bestFit="1" customWidth="1"/>
    <col min="58" max="58" width="8.33203125" bestFit="1" customWidth="1"/>
    <col min="59" max="59" width="7.77734375" bestFit="1" customWidth="1"/>
    <col min="60" max="60" width="6.88671875" bestFit="1" customWidth="1"/>
    <col min="61" max="61" width="9.6640625" customWidth="1"/>
    <col min="62" max="62" width="9.88671875" bestFit="1" customWidth="1"/>
    <col min="63" max="63" width="6.6640625" bestFit="1" customWidth="1"/>
    <col min="64" max="64" width="9.77734375" bestFit="1" customWidth="1"/>
    <col min="65" max="65" width="7.88671875" bestFit="1" customWidth="1"/>
    <col min="66" max="66" width="16.109375" bestFit="1" customWidth="1"/>
    <col min="67" max="67" width="15.21875" bestFit="1" customWidth="1"/>
    <col min="68" max="68" width="9.77734375" bestFit="1" customWidth="1"/>
    <col min="69" max="69" width="7.88671875" bestFit="1" customWidth="1"/>
    <col min="70" max="70" width="7" bestFit="1" customWidth="1"/>
    <col min="71" max="71" width="10.44140625" customWidth="1"/>
    <col min="72" max="72" width="10.33203125" bestFit="1" customWidth="1"/>
    <col min="73" max="73" width="12.5546875" bestFit="1" customWidth="1"/>
    <col min="74" max="74" width="7" bestFit="1" customWidth="1"/>
    <col min="75" max="75" width="8.21875" bestFit="1" customWidth="1"/>
    <col min="76" max="76" width="15.5546875" customWidth="1"/>
    <col min="77" max="77" width="14.88671875" customWidth="1"/>
    <col min="78" max="78" width="9.88671875" customWidth="1"/>
    <col min="79" max="80" width="9" bestFit="1" customWidth="1"/>
    <col min="81" max="81" width="14.6640625" customWidth="1"/>
    <col min="82" max="82" width="12.77734375" customWidth="1"/>
    <col min="83" max="84" width="9" bestFit="1" customWidth="1"/>
    <col min="85" max="85" width="13.33203125" customWidth="1"/>
    <col min="86" max="86" width="13.77734375" bestFit="1" customWidth="1"/>
    <col min="87" max="87" width="9.77734375" customWidth="1"/>
    <col min="88" max="88" width="9.5546875" customWidth="1"/>
    <col min="89" max="89" width="12.33203125" customWidth="1"/>
    <col min="90" max="90" width="11.5546875" bestFit="1" customWidth="1"/>
    <col min="91" max="91" width="11.6640625" customWidth="1"/>
    <col min="92" max="92" width="9" bestFit="1" customWidth="1"/>
  </cols>
  <sheetData>
    <row r="1" spans="1:92" ht="15" thickBot="1" x14ac:dyDescent="0.35">
      <c r="A1" s="43" t="s">
        <v>164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25"/>
    </row>
    <row r="2" spans="1:92" s="3" customFormat="1" ht="60.6" thickBot="1" x14ac:dyDescent="0.35">
      <c r="A2" s="9" t="s">
        <v>127</v>
      </c>
      <c r="B2" s="10" t="s">
        <v>6</v>
      </c>
      <c r="C2" s="31" t="s">
        <v>7</v>
      </c>
      <c r="D2" s="31" t="s">
        <v>15</v>
      </c>
      <c r="E2" s="31" t="s">
        <v>1</v>
      </c>
      <c r="F2" s="31" t="s">
        <v>4</v>
      </c>
      <c r="G2" s="31" t="s">
        <v>9</v>
      </c>
      <c r="H2" s="31" t="s">
        <v>18</v>
      </c>
      <c r="I2" s="31" t="s">
        <v>8</v>
      </c>
      <c r="J2" s="31" t="s">
        <v>19</v>
      </c>
      <c r="K2" s="31" t="s">
        <v>3</v>
      </c>
      <c r="L2" s="31" t="s">
        <v>14</v>
      </c>
      <c r="M2" s="31" t="s">
        <v>112</v>
      </c>
      <c r="N2" s="31" t="s">
        <v>140</v>
      </c>
      <c r="O2" s="31" t="s">
        <v>11</v>
      </c>
      <c r="P2" s="31" t="s">
        <v>13</v>
      </c>
      <c r="Q2" s="31" t="s">
        <v>16</v>
      </c>
      <c r="R2" s="31" t="s">
        <v>26</v>
      </c>
      <c r="S2" s="31" t="s">
        <v>36</v>
      </c>
      <c r="T2" s="31" t="s">
        <v>31</v>
      </c>
      <c r="U2" s="31" t="s">
        <v>43</v>
      </c>
      <c r="V2" s="31" t="s">
        <v>106</v>
      </c>
      <c r="W2" s="31" t="s">
        <v>85</v>
      </c>
      <c r="X2" s="31" t="s">
        <v>27</v>
      </c>
      <c r="Y2" s="31" t="s">
        <v>84</v>
      </c>
      <c r="Z2" s="31" t="s">
        <v>121</v>
      </c>
      <c r="AA2" s="31" t="s">
        <v>44</v>
      </c>
      <c r="AB2" s="31" t="s">
        <v>101</v>
      </c>
      <c r="AC2" s="31" t="s">
        <v>59</v>
      </c>
      <c r="AD2" s="31" t="s">
        <v>78</v>
      </c>
      <c r="AE2" s="31" t="s">
        <v>76</v>
      </c>
      <c r="AF2" s="31" t="s">
        <v>94</v>
      </c>
      <c r="AG2" s="31" t="s">
        <v>100</v>
      </c>
      <c r="AH2" s="31" t="s">
        <v>93</v>
      </c>
      <c r="AI2" s="31" t="s">
        <v>95</v>
      </c>
      <c r="AJ2" s="31" t="s">
        <v>105</v>
      </c>
      <c r="AK2" s="31" t="s">
        <v>68</v>
      </c>
      <c r="AL2" s="31" t="s">
        <v>58</v>
      </c>
      <c r="AM2" s="31" t="s">
        <v>98</v>
      </c>
      <c r="AN2" s="31" t="s">
        <v>79</v>
      </c>
      <c r="AO2" s="31" t="s">
        <v>110</v>
      </c>
      <c r="AP2" s="31" t="s">
        <v>108</v>
      </c>
      <c r="AQ2" s="31" t="s">
        <v>147</v>
      </c>
      <c r="AR2" s="31" t="s">
        <v>144</v>
      </c>
      <c r="AS2" s="31" t="s">
        <v>115</v>
      </c>
      <c r="AT2" s="31" t="s">
        <v>124</v>
      </c>
      <c r="AU2" s="31" t="s">
        <v>80</v>
      </c>
      <c r="AV2" s="31" t="s">
        <v>148</v>
      </c>
      <c r="AW2" s="31" t="s">
        <v>118</v>
      </c>
      <c r="AX2" s="31" t="s">
        <v>81</v>
      </c>
      <c r="AY2" s="31" t="s">
        <v>104</v>
      </c>
      <c r="AZ2" s="31" t="s">
        <v>28</v>
      </c>
      <c r="BA2" s="31" t="s">
        <v>29</v>
      </c>
      <c r="BB2" s="31" t="s">
        <v>149</v>
      </c>
      <c r="BC2" s="31" t="s">
        <v>150</v>
      </c>
      <c r="BD2" s="31" t="s">
        <v>151</v>
      </c>
      <c r="BE2" s="31" t="s">
        <v>152</v>
      </c>
      <c r="BF2" s="31" t="s">
        <v>141</v>
      </c>
      <c r="BG2" s="31" t="s">
        <v>116</v>
      </c>
      <c r="BH2" s="31" t="s">
        <v>153</v>
      </c>
      <c r="BI2" s="31" t="s">
        <v>154</v>
      </c>
      <c r="BJ2" s="31" t="s">
        <v>142</v>
      </c>
      <c r="BK2" s="31" t="s">
        <v>125</v>
      </c>
      <c r="BL2" s="31" t="s">
        <v>103</v>
      </c>
      <c r="BM2" s="31" t="s">
        <v>117</v>
      </c>
      <c r="BN2" s="31" t="s">
        <v>126</v>
      </c>
      <c r="BO2" s="31" t="s">
        <v>102</v>
      </c>
      <c r="BP2" s="31" t="s">
        <v>145</v>
      </c>
      <c r="BQ2" s="31" t="s">
        <v>99</v>
      </c>
      <c r="BR2" s="31" t="s">
        <v>143</v>
      </c>
      <c r="BS2" s="31" t="s">
        <v>155</v>
      </c>
      <c r="BT2" s="31" t="s">
        <v>156</v>
      </c>
      <c r="BU2" s="31" t="s">
        <v>122</v>
      </c>
      <c r="BV2" s="31" t="s">
        <v>157</v>
      </c>
      <c r="BW2" s="31" t="s">
        <v>96</v>
      </c>
      <c r="BX2" s="31" t="s">
        <v>158</v>
      </c>
      <c r="BY2" s="32" t="s">
        <v>159</v>
      </c>
      <c r="BZ2" s="31" t="s">
        <v>82</v>
      </c>
      <c r="CA2" s="31" t="s">
        <v>83</v>
      </c>
      <c r="CB2" s="31" t="s">
        <v>160</v>
      </c>
      <c r="CC2" s="31" t="s">
        <v>111</v>
      </c>
      <c r="CD2" s="31" t="s">
        <v>113</v>
      </c>
      <c r="CE2" s="31" t="s">
        <v>161</v>
      </c>
      <c r="CF2" s="31" t="s">
        <v>162</v>
      </c>
      <c r="CG2" s="31" t="s">
        <v>119</v>
      </c>
      <c r="CH2" s="31" t="s">
        <v>123</v>
      </c>
      <c r="CI2" s="31" t="s">
        <v>120</v>
      </c>
      <c r="CJ2" s="31" t="s">
        <v>109</v>
      </c>
      <c r="CK2" s="31" t="s">
        <v>163</v>
      </c>
      <c r="CL2" s="31" t="s">
        <v>107</v>
      </c>
      <c r="CM2" s="31" t="s">
        <v>30</v>
      </c>
      <c r="CN2" s="42" t="s">
        <v>146</v>
      </c>
    </row>
    <row r="3" spans="1:92" ht="15" thickBot="1" x14ac:dyDescent="0.35">
      <c r="A3" s="45" t="s">
        <v>128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7"/>
    </row>
    <row r="4" spans="1:92" x14ac:dyDescent="0.3">
      <c r="A4" s="11" t="s">
        <v>71</v>
      </c>
      <c r="B4" s="33">
        <v>27.725800000000007</v>
      </c>
      <c r="C4" s="34">
        <v>115.1397</v>
      </c>
      <c r="D4" s="34">
        <v>103.31830000000001</v>
      </c>
      <c r="E4" s="34">
        <v>1.0126999999999999</v>
      </c>
      <c r="F4" s="34">
        <v>28.021999999999998</v>
      </c>
      <c r="G4" s="34">
        <v>2.0310000000000001</v>
      </c>
      <c r="H4" s="34"/>
      <c r="I4" s="34">
        <v>20.500399999999999</v>
      </c>
      <c r="J4" s="34"/>
      <c r="K4" s="34">
        <v>0.29849999999999999</v>
      </c>
      <c r="L4" s="34">
        <v>1.9635</v>
      </c>
      <c r="M4" s="34"/>
      <c r="N4" s="34"/>
      <c r="O4" s="34"/>
      <c r="P4" s="34">
        <v>1.6297999999999999</v>
      </c>
      <c r="Q4" s="34">
        <v>436.68950000000001</v>
      </c>
      <c r="R4" s="34"/>
      <c r="S4" s="34"/>
      <c r="T4" s="34">
        <v>8.0303000000000004</v>
      </c>
      <c r="U4" s="34">
        <v>0.32640000000000002</v>
      </c>
      <c r="V4" s="34"/>
      <c r="W4" s="34"/>
      <c r="X4" s="34">
        <v>6.9999999999999999E-4</v>
      </c>
      <c r="Y4" s="34"/>
      <c r="Z4" s="34"/>
      <c r="AA4" s="34">
        <v>2.4E-2</v>
      </c>
      <c r="AB4" s="34">
        <v>0</v>
      </c>
      <c r="AC4" s="34">
        <v>0</v>
      </c>
      <c r="AD4" s="34">
        <v>0</v>
      </c>
      <c r="AE4" s="34">
        <v>0.42530000000000001</v>
      </c>
      <c r="AF4" s="34">
        <v>3.1E-2</v>
      </c>
      <c r="AG4" s="34">
        <v>0</v>
      </c>
      <c r="AH4" s="34"/>
      <c r="AI4" s="34">
        <v>0.3196</v>
      </c>
      <c r="AJ4" s="34">
        <v>0</v>
      </c>
      <c r="AK4" s="34">
        <v>0</v>
      </c>
      <c r="AL4" s="34">
        <v>2.29E-2</v>
      </c>
      <c r="AM4" s="34">
        <v>1.5E-3</v>
      </c>
      <c r="AN4" s="34">
        <v>1.2999999999999999E-3</v>
      </c>
      <c r="AO4" s="34">
        <v>1.2999999999999999E-3</v>
      </c>
      <c r="AP4" s="34">
        <v>2.0000000000000001E-4</v>
      </c>
      <c r="AQ4" s="34">
        <v>1.2999999999999999E-3</v>
      </c>
      <c r="AR4" s="34"/>
      <c r="AS4" s="34">
        <v>0</v>
      </c>
      <c r="AT4" s="34">
        <v>0</v>
      </c>
      <c r="AU4" s="34">
        <v>0</v>
      </c>
      <c r="AV4" s="34">
        <v>0</v>
      </c>
      <c r="AW4" s="34">
        <v>0</v>
      </c>
      <c r="AX4" s="34">
        <v>0</v>
      </c>
      <c r="AY4" s="34">
        <v>0</v>
      </c>
      <c r="AZ4" s="34">
        <v>0</v>
      </c>
      <c r="BA4" s="34">
        <v>0</v>
      </c>
      <c r="BB4" s="34"/>
      <c r="BC4" s="34">
        <v>0</v>
      </c>
      <c r="BD4" s="34">
        <v>0</v>
      </c>
      <c r="BE4" s="34"/>
      <c r="BF4" s="34">
        <v>0</v>
      </c>
      <c r="BG4" s="34">
        <v>0</v>
      </c>
      <c r="BH4" s="34">
        <v>0</v>
      </c>
      <c r="BI4" s="34">
        <v>0</v>
      </c>
      <c r="BJ4" s="34">
        <v>0</v>
      </c>
      <c r="BK4" s="34">
        <v>0</v>
      </c>
      <c r="BL4" s="34">
        <v>0</v>
      </c>
      <c r="BM4" s="34"/>
      <c r="BN4" s="34">
        <v>0</v>
      </c>
      <c r="BO4" s="34">
        <v>0</v>
      </c>
      <c r="BP4" s="34">
        <v>0</v>
      </c>
      <c r="BQ4" s="34">
        <v>0</v>
      </c>
      <c r="BR4" s="34">
        <v>0</v>
      </c>
      <c r="BS4" s="34">
        <v>0</v>
      </c>
      <c r="BT4" s="34"/>
      <c r="BU4" s="34">
        <v>0</v>
      </c>
      <c r="BV4" s="34">
        <v>0</v>
      </c>
      <c r="BW4" s="34">
        <v>0</v>
      </c>
      <c r="BX4" s="34">
        <v>0</v>
      </c>
      <c r="BY4" s="35">
        <v>0</v>
      </c>
      <c r="BZ4" s="34">
        <v>0</v>
      </c>
      <c r="CA4" s="34">
        <v>0</v>
      </c>
      <c r="CB4" s="34">
        <v>0</v>
      </c>
      <c r="CC4" s="34">
        <v>0</v>
      </c>
      <c r="CD4" s="34">
        <v>0</v>
      </c>
      <c r="CE4" s="34">
        <v>0</v>
      </c>
      <c r="CF4" s="34"/>
      <c r="CG4" s="34">
        <v>0</v>
      </c>
      <c r="CH4" s="34">
        <v>0</v>
      </c>
      <c r="CI4" s="34">
        <v>0</v>
      </c>
      <c r="CJ4" s="34"/>
      <c r="CK4" s="34">
        <v>0</v>
      </c>
      <c r="CL4" s="34">
        <v>0</v>
      </c>
      <c r="CM4" s="34">
        <v>0</v>
      </c>
      <c r="CN4" s="36">
        <v>0</v>
      </c>
    </row>
    <row r="5" spans="1:92" x14ac:dyDescent="0.3">
      <c r="A5" s="5" t="s">
        <v>34</v>
      </c>
      <c r="B5" s="15">
        <v>6.3563000000000001</v>
      </c>
      <c r="C5" s="16">
        <v>0.31270000000000003</v>
      </c>
      <c r="D5" s="16">
        <v>5.166199999999999</v>
      </c>
      <c r="E5" s="16">
        <v>1.5099999999999999E-2</v>
      </c>
      <c r="F5" s="16">
        <v>4.0774000000000008</v>
      </c>
      <c r="G5" s="16">
        <v>0.51700000000000013</v>
      </c>
      <c r="H5" s="16"/>
      <c r="I5" s="16">
        <v>2.7069999999999999</v>
      </c>
      <c r="J5" s="16"/>
      <c r="K5" s="16">
        <v>0.11219999999999999</v>
      </c>
      <c r="L5" s="16">
        <v>0.84350000000000003</v>
      </c>
      <c r="M5" s="16"/>
      <c r="N5" s="16"/>
      <c r="O5" s="16"/>
      <c r="P5" s="16">
        <v>0.54369999999999996</v>
      </c>
      <c r="Q5" s="16">
        <v>12.532</v>
      </c>
      <c r="R5" s="16"/>
      <c r="S5" s="16"/>
      <c r="T5" s="16">
        <v>1.2E-2</v>
      </c>
      <c r="U5" s="16">
        <v>1.1699999999999999E-2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>
        <v>4.9199999999999994E-2</v>
      </c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27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7"/>
    </row>
    <row r="6" spans="1:92" x14ac:dyDescent="0.3">
      <c r="A6" s="5" t="s">
        <v>72</v>
      </c>
      <c r="B6" s="15">
        <v>8.3913000000000011</v>
      </c>
      <c r="C6" s="16">
        <v>41.324200000000005</v>
      </c>
      <c r="D6" s="16">
        <v>13.387799999999999</v>
      </c>
      <c r="E6" s="16">
        <v>0.14889999999999998</v>
      </c>
      <c r="F6" s="16">
        <v>7.6546999999999992</v>
      </c>
      <c r="G6" s="16">
        <v>0.78959999999999997</v>
      </c>
      <c r="H6" s="16"/>
      <c r="I6" s="16">
        <v>3.9971000000000001</v>
      </c>
      <c r="J6" s="16"/>
      <c r="K6" s="16">
        <v>6.3100000000000003E-2</v>
      </c>
      <c r="L6" s="16">
        <v>2.2751000000000001</v>
      </c>
      <c r="M6" s="16"/>
      <c r="N6" s="16"/>
      <c r="O6" s="16"/>
      <c r="P6" s="16">
        <v>0.35060000000000002</v>
      </c>
      <c r="Q6" s="16">
        <v>736.36399999999992</v>
      </c>
      <c r="R6" s="16"/>
      <c r="S6" s="16"/>
      <c r="T6" s="16">
        <v>6.3387000000000002</v>
      </c>
      <c r="U6" s="16">
        <v>6.8900000000000003E-2</v>
      </c>
      <c r="V6" s="16"/>
      <c r="W6" s="16"/>
      <c r="X6" s="16"/>
      <c r="Y6" s="16"/>
      <c r="Z6" s="16"/>
      <c r="AA6" s="16">
        <v>4.8999999999999998E-3</v>
      </c>
      <c r="AB6" s="16"/>
      <c r="AC6" s="16">
        <v>0</v>
      </c>
      <c r="AD6" s="16">
        <v>0</v>
      </c>
      <c r="AE6" s="16">
        <v>0</v>
      </c>
      <c r="AF6" s="16">
        <v>3.3E-3</v>
      </c>
      <c r="AG6" s="16">
        <v>0</v>
      </c>
      <c r="AH6" s="16"/>
      <c r="AI6" s="16">
        <v>5.7799999999999997E-2</v>
      </c>
      <c r="AJ6" s="16">
        <v>0</v>
      </c>
      <c r="AK6" s="16">
        <v>0</v>
      </c>
      <c r="AL6" s="16">
        <v>0</v>
      </c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27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7"/>
    </row>
    <row r="7" spans="1:92" x14ac:dyDescent="0.3">
      <c r="A7" s="5" t="s">
        <v>89</v>
      </c>
      <c r="B7" s="15">
        <v>1.6249000000000002</v>
      </c>
      <c r="C7" s="16">
        <v>5.9291</v>
      </c>
      <c r="D7" s="16">
        <v>1.4072</v>
      </c>
      <c r="E7" s="16">
        <v>2.9999999999999997E-4</v>
      </c>
      <c r="F7" s="16">
        <v>3.6917999999999993</v>
      </c>
      <c r="G7" s="16">
        <v>0.38819999999999999</v>
      </c>
      <c r="H7" s="16"/>
      <c r="I7" s="16">
        <v>2.2222999999999997</v>
      </c>
      <c r="J7" s="16"/>
      <c r="K7" s="16">
        <v>2.7000000000000003E-2</v>
      </c>
      <c r="L7" s="16">
        <v>0.6381</v>
      </c>
      <c r="M7" s="16"/>
      <c r="N7" s="16"/>
      <c r="O7" s="16"/>
      <c r="P7" s="16">
        <v>0.23719999999999999</v>
      </c>
      <c r="Q7" s="16">
        <v>26.438000000000002</v>
      </c>
      <c r="R7" s="16">
        <v>1.0500000000000001E-2</v>
      </c>
      <c r="S7" s="16"/>
      <c r="T7" s="16">
        <v>0.1341</v>
      </c>
      <c r="U7" s="16">
        <v>4.0900000000000013E-2</v>
      </c>
      <c r="V7" s="16"/>
      <c r="W7" s="16"/>
      <c r="X7" s="16"/>
      <c r="Y7" s="16"/>
      <c r="Z7" s="16"/>
      <c r="AA7" s="16">
        <v>2.0000000000000001E-4</v>
      </c>
      <c r="AB7" s="16"/>
      <c r="AC7" s="16">
        <v>0</v>
      </c>
      <c r="AD7" s="16">
        <v>0</v>
      </c>
      <c r="AE7" s="16">
        <v>3.8E-3</v>
      </c>
      <c r="AF7" s="16">
        <v>5.0000000000000001E-4</v>
      </c>
      <c r="AG7" s="16">
        <v>0</v>
      </c>
      <c r="AH7" s="16"/>
      <c r="AI7" s="16">
        <v>0</v>
      </c>
      <c r="AJ7" s="16">
        <v>2.0000000000000001E-4</v>
      </c>
      <c r="AK7" s="16">
        <v>0</v>
      </c>
      <c r="AL7" s="16">
        <v>0</v>
      </c>
      <c r="AM7" s="16">
        <v>0</v>
      </c>
      <c r="AN7" s="16">
        <v>4.0000000000000002E-4</v>
      </c>
      <c r="AO7" s="16">
        <v>1E-4</v>
      </c>
      <c r="AP7" s="16">
        <v>0</v>
      </c>
      <c r="AQ7" s="16"/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/>
      <c r="AY7" s="16">
        <v>0</v>
      </c>
      <c r="AZ7" s="16">
        <v>0</v>
      </c>
      <c r="BA7" s="16">
        <v>0</v>
      </c>
      <c r="BB7" s="16"/>
      <c r="BC7" s="16"/>
      <c r="BD7" s="16">
        <v>0</v>
      </c>
      <c r="BE7" s="16">
        <v>0</v>
      </c>
      <c r="BF7" s="16"/>
      <c r="BG7" s="16">
        <v>0</v>
      </c>
      <c r="BH7" s="16">
        <v>0</v>
      </c>
      <c r="BI7" s="16"/>
      <c r="BJ7" s="16"/>
      <c r="BK7" s="16">
        <v>0</v>
      </c>
      <c r="BL7" s="16">
        <v>0</v>
      </c>
      <c r="BM7" s="16">
        <v>0</v>
      </c>
      <c r="BN7" s="16">
        <v>0</v>
      </c>
      <c r="BO7" s="16"/>
      <c r="BP7" s="16"/>
      <c r="BQ7" s="16">
        <v>0</v>
      </c>
      <c r="BR7" s="16">
        <v>0</v>
      </c>
      <c r="BS7" s="16">
        <v>0</v>
      </c>
      <c r="BT7" s="16"/>
      <c r="BU7" s="16"/>
      <c r="BV7" s="16"/>
      <c r="BW7" s="16"/>
      <c r="BX7" s="16"/>
      <c r="BY7" s="27"/>
      <c r="BZ7" s="16"/>
      <c r="CA7" s="16"/>
      <c r="CB7" s="16"/>
      <c r="CC7" s="16">
        <v>0</v>
      </c>
      <c r="CD7" s="16">
        <v>0</v>
      </c>
      <c r="CE7" s="16">
        <v>0</v>
      </c>
      <c r="CF7" s="16"/>
      <c r="CG7" s="16">
        <v>0</v>
      </c>
      <c r="CH7" s="16">
        <v>0</v>
      </c>
      <c r="CI7" s="16"/>
      <c r="CJ7" s="16">
        <v>0</v>
      </c>
      <c r="CK7" s="16"/>
      <c r="CL7" s="16">
        <v>0</v>
      </c>
      <c r="CM7" s="16">
        <v>0</v>
      </c>
      <c r="CN7" s="17">
        <v>0</v>
      </c>
    </row>
    <row r="8" spans="1:92" ht="15" thickBot="1" x14ac:dyDescent="0.35">
      <c r="A8" s="6" t="s">
        <v>25</v>
      </c>
      <c r="B8" s="18">
        <v>9.6432000000000002</v>
      </c>
      <c r="C8" s="19">
        <v>32.565000000000005</v>
      </c>
      <c r="D8" s="19">
        <v>10.4086</v>
      </c>
      <c r="E8" s="19">
        <v>7.1400000000000005E-2</v>
      </c>
      <c r="F8" s="19">
        <v>5.9523000000000001</v>
      </c>
      <c r="G8" s="19">
        <v>0.76170000000000004</v>
      </c>
      <c r="H8" s="19">
        <v>1.7064000000000001</v>
      </c>
      <c r="I8" s="19"/>
      <c r="J8" s="19">
        <v>6.5700000000000008E-2</v>
      </c>
      <c r="K8" s="19"/>
      <c r="L8" s="19"/>
      <c r="M8" s="19"/>
      <c r="N8" s="19">
        <v>2.8937999999999997</v>
      </c>
      <c r="O8" s="19">
        <v>0.59859999999999991</v>
      </c>
      <c r="P8" s="19"/>
      <c r="Q8" s="19">
        <v>59.9771</v>
      </c>
      <c r="R8" s="19"/>
      <c r="S8" s="19">
        <v>24.9208</v>
      </c>
      <c r="T8" s="19">
        <v>1.5922000000000001</v>
      </c>
      <c r="U8" s="19">
        <v>7.7800000000000008E-2</v>
      </c>
      <c r="V8" s="19"/>
      <c r="W8" s="19"/>
      <c r="X8" s="19"/>
      <c r="Y8" s="19"/>
      <c r="Z8" s="19"/>
      <c r="AA8" s="19">
        <v>2.9999999999999997E-4</v>
      </c>
      <c r="AB8" s="19"/>
      <c r="AC8" s="19">
        <v>0</v>
      </c>
      <c r="AD8" s="19">
        <v>0</v>
      </c>
      <c r="AE8" s="19">
        <v>3.6600000000000001E-2</v>
      </c>
      <c r="AF8" s="19">
        <v>6.9999999999999999E-4</v>
      </c>
      <c r="AG8" s="19">
        <v>0</v>
      </c>
      <c r="AH8" s="19"/>
      <c r="AI8" s="19">
        <v>0</v>
      </c>
      <c r="AJ8" s="19">
        <v>0</v>
      </c>
      <c r="AK8" s="19">
        <v>5.9999999999999995E-4</v>
      </c>
      <c r="AL8" s="19">
        <v>0</v>
      </c>
      <c r="AM8" s="19">
        <v>1E-4</v>
      </c>
      <c r="AN8" s="19">
        <v>6.9999999999999999E-4</v>
      </c>
      <c r="AO8" s="19">
        <v>1E-4</v>
      </c>
      <c r="AP8" s="19">
        <v>1E-4</v>
      </c>
      <c r="AQ8" s="19"/>
      <c r="AR8" s="19">
        <v>0</v>
      </c>
      <c r="AS8" s="19"/>
      <c r="AT8" s="19">
        <v>0</v>
      </c>
      <c r="AU8" s="19">
        <v>0</v>
      </c>
      <c r="AV8" s="19">
        <v>0</v>
      </c>
      <c r="AW8" s="19"/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/>
      <c r="BF8" s="19">
        <v>0</v>
      </c>
      <c r="BG8" s="19">
        <v>0</v>
      </c>
      <c r="BH8" s="19">
        <v>0</v>
      </c>
      <c r="BI8" s="19"/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/>
      <c r="BW8" s="19">
        <v>0</v>
      </c>
      <c r="BX8" s="19"/>
      <c r="BY8" s="28"/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/>
      <c r="CG8" s="16">
        <v>0</v>
      </c>
      <c r="CH8" s="16"/>
      <c r="CI8" s="16"/>
      <c r="CJ8" s="16">
        <v>0</v>
      </c>
      <c r="CK8" s="16">
        <v>0</v>
      </c>
      <c r="CL8" s="16">
        <v>0</v>
      </c>
      <c r="CM8" s="16"/>
      <c r="CN8" s="17">
        <v>0</v>
      </c>
    </row>
    <row r="9" spans="1:92" s="1" customFormat="1" ht="15" thickBot="1" x14ac:dyDescent="0.35">
      <c r="A9" s="7" t="s">
        <v>138</v>
      </c>
      <c r="B9" s="20">
        <f>SUM(B4:B8)</f>
        <v>53.741500000000009</v>
      </c>
      <c r="C9" s="21">
        <f t="shared" ref="C9:BN9" si="0">SUM(C4:C8)</f>
        <v>195.27070000000003</v>
      </c>
      <c r="D9" s="21">
        <f t="shared" si="0"/>
        <v>133.68810000000002</v>
      </c>
      <c r="E9" s="21">
        <f t="shared" si="0"/>
        <v>1.2483999999999997</v>
      </c>
      <c r="F9" s="21">
        <f t="shared" si="0"/>
        <v>49.398200000000003</v>
      </c>
      <c r="G9" s="21">
        <f t="shared" si="0"/>
        <v>4.4874999999999998</v>
      </c>
      <c r="H9" s="21">
        <f t="shared" si="0"/>
        <v>1.7064000000000001</v>
      </c>
      <c r="I9" s="21">
        <f t="shared" si="0"/>
        <v>29.4268</v>
      </c>
      <c r="J9" s="21">
        <f t="shared" si="0"/>
        <v>6.5700000000000008E-2</v>
      </c>
      <c r="K9" s="21">
        <f t="shared" si="0"/>
        <v>0.50079999999999991</v>
      </c>
      <c r="L9" s="21">
        <f t="shared" si="0"/>
        <v>5.7202000000000002</v>
      </c>
      <c r="M9" s="21">
        <f t="shared" si="0"/>
        <v>0</v>
      </c>
      <c r="N9" s="21">
        <f t="shared" si="0"/>
        <v>2.8937999999999997</v>
      </c>
      <c r="O9" s="21">
        <f t="shared" si="0"/>
        <v>0.59859999999999991</v>
      </c>
      <c r="P9" s="21">
        <f t="shared" si="0"/>
        <v>2.7612999999999999</v>
      </c>
      <c r="Q9" s="21">
        <f t="shared" si="0"/>
        <v>1272.0006000000001</v>
      </c>
      <c r="R9" s="21">
        <f t="shared" si="0"/>
        <v>1.0500000000000001E-2</v>
      </c>
      <c r="S9" s="21">
        <f t="shared" si="0"/>
        <v>24.9208</v>
      </c>
      <c r="T9" s="21">
        <f t="shared" si="0"/>
        <v>16.107300000000002</v>
      </c>
      <c r="U9" s="21">
        <f t="shared" si="0"/>
        <v>0.52570000000000006</v>
      </c>
      <c r="V9" s="21">
        <f t="shared" si="0"/>
        <v>0</v>
      </c>
      <c r="W9" s="21">
        <f t="shared" si="0"/>
        <v>0</v>
      </c>
      <c r="X9" s="21">
        <f t="shared" si="0"/>
        <v>6.9999999999999999E-4</v>
      </c>
      <c r="Y9" s="21">
        <f t="shared" si="0"/>
        <v>0</v>
      </c>
      <c r="Z9" s="21">
        <f t="shared" si="0"/>
        <v>0</v>
      </c>
      <c r="AA9" s="21">
        <f t="shared" si="0"/>
        <v>2.9400000000000003E-2</v>
      </c>
      <c r="AB9" s="21">
        <f t="shared" si="0"/>
        <v>0</v>
      </c>
      <c r="AC9" s="21">
        <f t="shared" si="0"/>
        <v>0</v>
      </c>
      <c r="AD9" s="21">
        <f t="shared" si="0"/>
        <v>0</v>
      </c>
      <c r="AE9" s="21">
        <f t="shared" si="0"/>
        <v>0.46570000000000006</v>
      </c>
      <c r="AF9" s="21">
        <f t="shared" si="0"/>
        <v>3.5499999999999997E-2</v>
      </c>
      <c r="AG9" s="21">
        <f t="shared" si="0"/>
        <v>0</v>
      </c>
      <c r="AH9" s="21">
        <f t="shared" si="0"/>
        <v>4.9199999999999994E-2</v>
      </c>
      <c r="AI9" s="21">
        <f t="shared" si="0"/>
        <v>0.37740000000000001</v>
      </c>
      <c r="AJ9" s="21">
        <f t="shared" si="0"/>
        <v>2.0000000000000001E-4</v>
      </c>
      <c r="AK9" s="21">
        <f t="shared" si="0"/>
        <v>5.9999999999999995E-4</v>
      </c>
      <c r="AL9" s="21">
        <f t="shared" si="0"/>
        <v>2.29E-2</v>
      </c>
      <c r="AM9" s="21">
        <f t="shared" si="0"/>
        <v>1.6000000000000001E-3</v>
      </c>
      <c r="AN9" s="21">
        <f t="shared" si="0"/>
        <v>2.3999999999999998E-3</v>
      </c>
      <c r="AO9" s="21">
        <f t="shared" si="0"/>
        <v>1.5E-3</v>
      </c>
      <c r="AP9" s="21">
        <f t="shared" si="0"/>
        <v>3.0000000000000003E-4</v>
      </c>
      <c r="AQ9" s="21">
        <f t="shared" si="0"/>
        <v>1.2999999999999999E-3</v>
      </c>
      <c r="AR9" s="21">
        <f t="shared" si="0"/>
        <v>0</v>
      </c>
      <c r="AS9" s="21">
        <f t="shared" si="0"/>
        <v>0</v>
      </c>
      <c r="AT9" s="21">
        <f t="shared" si="0"/>
        <v>0</v>
      </c>
      <c r="AU9" s="21">
        <f t="shared" si="0"/>
        <v>0</v>
      </c>
      <c r="AV9" s="21">
        <f t="shared" si="0"/>
        <v>0</v>
      </c>
      <c r="AW9" s="21">
        <f t="shared" si="0"/>
        <v>0</v>
      </c>
      <c r="AX9" s="21">
        <f t="shared" si="0"/>
        <v>0</v>
      </c>
      <c r="AY9" s="21">
        <f t="shared" si="0"/>
        <v>0</v>
      </c>
      <c r="AZ9" s="21">
        <f t="shared" si="0"/>
        <v>0</v>
      </c>
      <c r="BA9" s="21">
        <f t="shared" si="0"/>
        <v>0</v>
      </c>
      <c r="BB9" s="21">
        <f t="shared" si="0"/>
        <v>0</v>
      </c>
      <c r="BC9" s="21">
        <f t="shared" si="0"/>
        <v>0</v>
      </c>
      <c r="BD9" s="21">
        <f t="shared" si="0"/>
        <v>0</v>
      </c>
      <c r="BE9" s="21">
        <f t="shared" si="0"/>
        <v>0</v>
      </c>
      <c r="BF9" s="21">
        <f t="shared" si="0"/>
        <v>0</v>
      </c>
      <c r="BG9" s="21">
        <f t="shared" si="0"/>
        <v>0</v>
      </c>
      <c r="BH9" s="21">
        <f t="shared" si="0"/>
        <v>0</v>
      </c>
      <c r="BI9" s="21">
        <f t="shared" si="0"/>
        <v>0</v>
      </c>
      <c r="BJ9" s="21">
        <f t="shared" si="0"/>
        <v>0</v>
      </c>
      <c r="BK9" s="21">
        <f t="shared" si="0"/>
        <v>0</v>
      </c>
      <c r="BL9" s="21">
        <f t="shared" si="0"/>
        <v>0</v>
      </c>
      <c r="BM9" s="21">
        <f t="shared" si="0"/>
        <v>0</v>
      </c>
      <c r="BN9" s="21">
        <f t="shared" si="0"/>
        <v>0</v>
      </c>
      <c r="BO9" s="21">
        <f t="shared" ref="BO9:CN9" si="1">SUM(BO4:BO8)</f>
        <v>0</v>
      </c>
      <c r="BP9" s="21">
        <f t="shared" si="1"/>
        <v>0</v>
      </c>
      <c r="BQ9" s="21">
        <f t="shared" si="1"/>
        <v>0</v>
      </c>
      <c r="BR9" s="21">
        <f t="shared" si="1"/>
        <v>0</v>
      </c>
      <c r="BS9" s="21">
        <f t="shared" si="1"/>
        <v>0</v>
      </c>
      <c r="BT9" s="21">
        <f t="shared" si="1"/>
        <v>0</v>
      </c>
      <c r="BU9" s="21">
        <f t="shared" si="1"/>
        <v>0</v>
      </c>
      <c r="BV9" s="21">
        <f t="shared" si="1"/>
        <v>0</v>
      </c>
      <c r="BW9" s="21">
        <f t="shared" si="1"/>
        <v>0</v>
      </c>
      <c r="BX9" s="21">
        <f t="shared" si="1"/>
        <v>0</v>
      </c>
      <c r="BY9" s="29">
        <f t="shared" si="1"/>
        <v>0</v>
      </c>
      <c r="BZ9" s="29">
        <f t="shared" si="1"/>
        <v>0</v>
      </c>
      <c r="CA9" s="29">
        <f t="shared" si="1"/>
        <v>0</v>
      </c>
      <c r="CB9" s="29">
        <f t="shared" si="1"/>
        <v>0</v>
      </c>
      <c r="CC9" s="29">
        <f t="shared" si="1"/>
        <v>0</v>
      </c>
      <c r="CD9" s="29">
        <f t="shared" si="1"/>
        <v>0</v>
      </c>
      <c r="CE9" s="29">
        <f t="shared" si="1"/>
        <v>0</v>
      </c>
      <c r="CF9" s="29">
        <f t="shared" si="1"/>
        <v>0</v>
      </c>
      <c r="CG9" s="29">
        <f t="shared" si="1"/>
        <v>0</v>
      </c>
      <c r="CH9" s="29">
        <f t="shared" si="1"/>
        <v>0</v>
      </c>
      <c r="CI9" s="29">
        <f t="shared" si="1"/>
        <v>0</v>
      </c>
      <c r="CJ9" s="29">
        <f t="shared" si="1"/>
        <v>0</v>
      </c>
      <c r="CK9" s="29">
        <f t="shared" si="1"/>
        <v>0</v>
      </c>
      <c r="CL9" s="29">
        <f t="shared" si="1"/>
        <v>0</v>
      </c>
      <c r="CM9" s="29">
        <f t="shared" si="1"/>
        <v>0</v>
      </c>
      <c r="CN9" s="22">
        <f t="shared" si="1"/>
        <v>0</v>
      </c>
    </row>
    <row r="10" spans="1:92" ht="15" thickBot="1" x14ac:dyDescent="0.35">
      <c r="A10" s="45" t="s">
        <v>129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7"/>
    </row>
    <row r="11" spans="1:92" x14ac:dyDescent="0.3">
      <c r="A11" s="11" t="s">
        <v>75</v>
      </c>
      <c r="B11" s="33">
        <v>3.6819999999999999</v>
      </c>
      <c r="C11" s="34">
        <v>20.1584</v>
      </c>
      <c r="D11" s="34">
        <v>11.5481</v>
      </c>
      <c r="E11" s="34">
        <v>1.46E-2</v>
      </c>
      <c r="F11" s="34">
        <v>6.7869000000000002</v>
      </c>
      <c r="G11" s="34">
        <v>0.89629999999999999</v>
      </c>
      <c r="H11" s="34"/>
      <c r="I11" s="34">
        <v>5.0327999999999999</v>
      </c>
      <c r="J11" s="34"/>
      <c r="K11" s="34">
        <v>7.2599999999999998E-2</v>
      </c>
      <c r="L11" s="34">
        <v>0.16750000000000001</v>
      </c>
      <c r="M11" s="34"/>
      <c r="N11" s="34"/>
      <c r="O11" s="34"/>
      <c r="P11" s="34">
        <v>0.53649999999999998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>
        <v>3.1399999999999997E-2</v>
      </c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5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6"/>
    </row>
    <row r="12" spans="1:92" x14ac:dyDescent="0.3">
      <c r="A12" s="5" t="s">
        <v>38</v>
      </c>
      <c r="B12" s="15">
        <v>30.423500000000004</v>
      </c>
      <c r="C12" s="16">
        <v>172.46889999999996</v>
      </c>
      <c r="D12" s="16">
        <v>31.488700000000005</v>
      </c>
      <c r="E12" s="16">
        <v>0.41110000000000008</v>
      </c>
      <c r="F12" s="16">
        <v>108.51640000000002</v>
      </c>
      <c r="G12" s="16">
        <v>4.0952999999999991</v>
      </c>
      <c r="H12" s="16"/>
      <c r="I12" s="16">
        <v>89.273499999999999</v>
      </c>
      <c r="J12" s="16"/>
      <c r="K12" s="16">
        <v>1.3498999999999999</v>
      </c>
      <c r="L12" s="16">
        <v>19.298300000000001</v>
      </c>
      <c r="M12" s="16"/>
      <c r="N12" s="16"/>
      <c r="O12" s="16"/>
      <c r="P12" s="16">
        <v>1.7936999999999996</v>
      </c>
      <c r="Q12" s="16">
        <v>588.92740000000003</v>
      </c>
      <c r="R12" s="16"/>
      <c r="S12" s="16">
        <v>835.98500000000001</v>
      </c>
      <c r="T12" s="16">
        <v>4.9927000000000001</v>
      </c>
      <c r="U12" s="16">
        <v>9.8900000000000002E-2</v>
      </c>
      <c r="V12" s="16"/>
      <c r="W12" s="16"/>
      <c r="X12" s="16"/>
      <c r="Y12" s="16"/>
      <c r="Z12" s="16"/>
      <c r="AA12" s="16">
        <v>0</v>
      </c>
      <c r="AB12" s="16"/>
      <c r="AC12" s="16">
        <v>0</v>
      </c>
      <c r="AD12" s="16">
        <v>0</v>
      </c>
      <c r="AE12" s="16">
        <v>6.5000000000000002E-2</v>
      </c>
      <c r="AF12" s="16">
        <v>0</v>
      </c>
      <c r="AG12" s="16"/>
      <c r="AH12" s="16"/>
      <c r="AI12" s="16">
        <v>0.12139999999999999</v>
      </c>
      <c r="AJ12" s="16">
        <v>0</v>
      </c>
      <c r="AK12" s="16">
        <v>0</v>
      </c>
      <c r="AL12" s="16">
        <v>2.5999999999999999E-3</v>
      </c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27"/>
      <c r="BZ12" s="16"/>
      <c r="CA12" s="16"/>
      <c r="CB12" s="16"/>
      <c r="CC12" s="16"/>
      <c r="CD12" s="16"/>
      <c r="CE12" s="16"/>
      <c r="CF12" s="16">
        <v>0</v>
      </c>
      <c r="CG12" s="16"/>
      <c r="CH12" s="16"/>
      <c r="CI12" s="16"/>
      <c r="CJ12" s="16"/>
      <c r="CK12" s="16"/>
      <c r="CL12" s="16"/>
      <c r="CM12" s="16"/>
      <c r="CN12" s="17"/>
    </row>
    <row r="13" spans="1:92" x14ac:dyDescent="0.3">
      <c r="A13" s="5" t="s">
        <v>39</v>
      </c>
      <c r="B13" s="15">
        <v>17.8538</v>
      </c>
      <c r="C13" s="16">
        <v>82.264700000000005</v>
      </c>
      <c r="D13" s="16">
        <v>31.671499999999998</v>
      </c>
      <c r="E13" s="16">
        <v>4.8599999999999997E-2</v>
      </c>
      <c r="F13" s="16">
        <v>46.085300000000004</v>
      </c>
      <c r="G13" s="16">
        <v>4.7957000000000001</v>
      </c>
      <c r="H13" s="16">
        <v>5.1961000000000004</v>
      </c>
      <c r="I13" s="16">
        <v>21.918199999999999</v>
      </c>
      <c r="J13" s="16">
        <v>0.19450000000000001</v>
      </c>
      <c r="K13" s="16">
        <v>0.32359999999999994</v>
      </c>
      <c r="L13" s="16">
        <v>3.3763000000000001</v>
      </c>
      <c r="M13" s="16"/>
      <c r="N13" s="16">
        <v>10.513500000000001</v>
      </c>
      <c r="O13" s="16">
        <v>4.0993999999999993</v>
      </c>
      <c r="P13" s="16"/>
      <c r="Q13" s="16">
        <v>24.569300000000002</v>
      </c>
      <c r="R13" s="16"/>
      <c r="S13" s="16">
        <v>0.7298</v>
      </c>
      <c r="T13" s="16">
        <v>4.6593999999999998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27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7"/>
    </row>
    <row r="14" spans="1:92" x14ac:dyDescent="0.3">
      <c r="A14" s="5" t="s">
        <v>35</v>
      </c>
      <c r="B14" s="15">
        <v>168.27539999999996</v>
      </c>
      <c r="C14" s="16">
        <v>661.06679999999994</v>
      </c>
      <c r="D14" s="16">
        <v>288.21500000000003</v>
      </c>
      <c r="E14" s="16">
        <v>1.7178999999999998</v>
      </c>
      <c r="F14" s="16">
        <v>225.75039999999996</v>
      </c>
      <c r="G14" s="16">
        <v>12.048699999999997</v>
      </c>
      <c r="H14" s="16">
        <v>88.92</v>
      </c>
      <c r="I14" s="16">
        <v>8.9999999999999998E-4</v>
      </c>
      <c r="J14" s="16">
        <v>4.0629999999999997</v>
      </c>
      <c r="K14" s="16">
        <v>0</v>
      </c>
      <c r="L14" s="16">
        <v>2.0000000000000001E-4</v>
      </c>
      <c r="M14" s="16"/>
      <c r="N14" s="16">
        <v>40.347999999999999</v>
      </c>
      <c r="O14" s="16">
        <v>3.5683000000000002</v>
      </c>
      <c r="P14" s="16"/>
      <c r="Q14" s="16">
        <v>2472.3245999999995</v>
      </c>
      <c r="R14" s="16"/>
      <c r="S14" s="16">
        <v>1759.0064999999995</v>
      </c>
      <c r="T14" s="16">
        <v>26.427</v>
      </c>
      <c r="U14" s="16">
        <v>1.363</v>
      </c>
      <c r="V14" s="16"/>
      <c r="W14" s="16"/>
      <c r="X14" s="16"/>
      <c r="Y14" s="16"/>
      <c r="Z14" s="16"/>
      <c r="AA14" s="16">
        <v>5.0000000000000001E-3</v>
      </c>
      <c r="AB14" s="16"/>
      <c r="AC14" s="16">
        <v>8.9999999999999998E-4</v>
      </c>
      <c r="AD14" s="16">
        <v>4.5999999999999999E-2</v>
      </c>
      <c r="AE14" s="16">
        <v>0.67900000000000005</v>
      </c>
      <c r="AF14" s="16">
        <v>0.104</v>
      </c>
      <c r="AG14" s="16"/>
      <c r="AH14" s="16"/>
      <c r="AI14" s="16">
        <v>5.6459999999999999</v>
      </c>
      <c r="AJ14" s="16"/>
      <c r="AK14" s="16"/>
      <c r="AL14" s="16">
        <v>2E-3</v>
      </c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27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7"/>
    </row>
    <row r="15" spans="1:92" x14ac:dyDescent="0.3">
      <c r="A15" s="5" t="s">
        <v>42</v>
      </c>
      <c r="B15" s="15">
        <v>14.502700000000001</v>
      </c>
      <c r="C15" s="16">
        <v>39.808100000000003</v>
      </c>
      <c r="D15" s="16">
        <v>12.115700000000002</v>
      </c>
      <c r="E15" s="16">
        <v>5.0800000000000005E-2</v>
      </c>
      <c r="F15" s="16">
        <v>16.678300000000004</v>
      </c>
      <c r="G15" s="16">
        <v>1.9859999999999998</v>
      </c>
      <c r="H15" s="16">
        <v>1.9652999999999998</v>
      </c>
      <c r="I15" s="16">
        <v>0.12839999999999999</v>
      </c>
      <c r="J15" s="16">
        <v>0.21970000000000001</v>
      </c>
      <c r="K15" s="16">
        <v>1.6000000000000001E-3</v>
      </c>
      <c r="L15" s="16">
        <v>8.7617999999999991</v>
      </c>
      <c r="M15" s="16"/>
      <c r="N15" s="16"/>
      <c r="O15" s="16">
        <v>1.5569999999999997</v>
      </c>
      <c r="P15" s="16">
        <v>1.26E-2</v>
      </c>
      <c r="Q15" s="16">
        <v>3.2893000000000008</v>
      </c>
      <c r="R15" s="16"/>
      <c r="S15" s="16">
        <v>1.6261999999999999</v>
      </c>
      <c r="T15" s="16">
        <v>1.44E-2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27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7"/>
    </row>
    <row r="16" spans="1:92" x14ac:dyDescent="0.3">
      <c r="A16" s="5" t="s">
        <v>62</v>
      </c>
      <c r="B16" s="15">
        <v>39.839300000000001</v>
      </c>
      <c r="C16" s="16">
        <v>263.18170000000003</v>
      </c>
      <c r="D16" s="16">
        <v>64.37720000000003</v>
      </c>
      <c r="E16" s="16">
        <v>0.53159999999999996</v>
      </c>
      <c r="F16" s="16">
        <v>58.327299999999994</v>
      </c>
      <c r="G16" s="16">
        <v>5.2552000000000003</v>
      </c>
      <c r="H16" s="16">
        <v>9.3182000000000009</v>
      </c>
      <c r="I16" s="16">
        <v>11.452299999999999</v>
      </c>
      <c r="J16" s="16">
        <v>0.43060000000000004</v>
      </c>
      <c r="K16" s="16">
        <v>0.29949999999999999</v>
      </c>
      <c r="L16" s="16">
        <v>26.661999999999992</v>
      </c>
      <c r="M16" s="16"/>
      <c r="N16" s="16"/>
      <c r="O16" s="16">
        <v>1.4808999999999997</v>
      </c>
      <c r="P16" s="16">
        <v>2.5324999999999998</v>
      </c>
      <c r="Q16" s="16">
        <v>759.73030000000017</v>
      </c>
      <c r="R16" s="16">
        <v>4.8401000000000005</v>
      </c>
      <c r="S16" s="16">
        <v>735.12109999999973</v>
      </c>
      <c r="T16" s="16">
        <v>4.8921999999999999</v>
      </c>
      <c r="U16" s="16">
        <v>0.24929999999999999</v>
      </c>
      <c r="V16" s="16"/>
      <c r="W16" s="16"/>
      <c r="X16" s="16"/>
      <c r="Y16" s="16"/>
      <c r="Z16" s="16"/>
      <c r="AA16" s="16">
        <v>1.9199999999999998E-2</v>
      </c>
      <c r="AB16" s="16"/>
      <c r="AC16" s="16"/>
      <c r="AD16" s="16">
        <v>2.0000000000000001E-4</v>
      </c>
      <c r="AE16" s="16">
        <v>0.19919999999999999</v>
      </c>
      <c r="AF16" s="16">
        <v>5.8999999999999999E-3</v>
      </c>
      <c r="AG16" s="16"/>
      <c r="AH16" s="16"/>
      <c r="AI16" s="16"/>
      <c r="AJ16" s="16"/>
      <c r="AK16" s="16"/>
      <c r="AL16" s="16">
        <v>5.8999999999999999E-3</v>
      </c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27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</row>
    <row r="17" spans="1:92" x14ac:dyDescent="0.3">
      <c r="A17" s="5" t="s">
        <v>74</v>
      </c>
      <c r="B17" s="15">
        <v>8.2614999999999998</v>
      </c>
      <c r="C17" s="16">
        <v>1.7897000000000001</v>
      </c>
      <c r="D17" s="16">
        <v>2.3978999999999995</v>
      </c>
      <c r="E17" s="16">
        <v>2.5199999999999997E-2</v>
      </c>
      <c r="F17" s="16">
        <v>3.4224999999999999</v>
      </c>
      <c r="G17" s="16">
        <v>0.33100000000000002</v>
      </c>
      <c r="H17" s="16"/>
      <c r="I17" s="16">
        <v>0.69340000000000002</v>
      </c>
      <c r="J17" s="16"/>
      <c r="K17" s="16">
        <v>7.6899999999999996E-2</v>
      </c>
      <c r="L17" s="16">
        <v>0.40279999999999999</v>
      </c>
      <c r="M17" s="16"/>
      <c r="N17" s="16"/>
      <c r="O17" s="16">
        <v>2.23E-2</v>
      </c>
      <c r="P17" s="16">
        <v>0.22519999999999998</v>
      </c>
      <c r="Q17" s="16">
        <v>7.4999000000000002</v>
      </c>
      <c r="R17" s="16"/>
      <c r="S17" s="16"/>
      <c r="T17" s="16">
        <v>5.1000000000000004E-3</v>
      </c>
      <c r="U17" s="16">
        <v>9.300000000000001E-3</v>
      </c>
      <c r="V17" s="16"/>
      <c r="W17" s="16"/>
      <c r="X17" s="16"/>
      <c r="Y17" s="16">
        <v>0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27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7"/>
    </row>
    <row r="18" spans="1:92" ht="15" thickBot="1" x14ac:dyDescent="0.35">
      <c r="A18" s="6" t="s">
        <v>67</v>
      </c>
      <c r="B18" s="18">
        <v>11.938499999999996</v>
      </c>
      <c r="C18" s="19">
        <v>48.079899999999988</v>
      </c>
      <c r="D18" s="19">
        <v>4.9992999999999999</v>
      </c>
      <c r="E18" s="19">
        <v>0.10139999999999999</v>
      </c>
      <c r="F18" s="19">
        <v>6.9848999999999997</v>
      </c>
      <c r="G18" s="19">
        <v>0.6784</v>
      </c>
      <c r="H18" s="19"/>
      <c r="I18" s="19">
        <v>0.49790000000000001</v>
      </c>
      <c r="J18" s="19">
        <v>5.0000000000000001E-3</v>
      </c>
      <c r="K18" s="19">
        <v>0.1089</v>
      </c>
      <c r="L18" s="19">
        <v>2.3001999999999998</v>
      </c>
      <c r="M18" s="19">
        <v>3.7400000000000003E-2</v>
      </c>
      <c r="N18" s="19"/>
      <c r="O18" s="19"/>
      <c r="P18" s="19"/>
      <c r="Q18" s="19">
        <v>572.12599999999998</v>
      </c>
      <c r="R18" s="19"/>
      <c r="S18" s="19">
        <v>73.905000000000001</v>
      </c>
      <c r="T18" s="19">
        <v>5.0912999999999995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28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7"/>
    </row>
    <row r="19" spans="1:92" s="1" customFormat="1" ht="15" thickBot="1" x14ac:dyDescent="0.35">
      <c r="A19" s="7" t="s">
        <v>138</v>
      </c>
      <c r="B19" s="20">
        <f>SUM(B11:B18)</f>
        <v>294.77669999999995</v>
      </c>
      <c r="C19" s="21">
        <f t="shared" ref="C19:BN19" si="2">SUM(C11:C18)</f>
        <v>1288.8181999999999</v>
      </c>
      <c r="D19" s="21">
        <f t="shared" si="2"/>
        <v>446.81340000000006</v>
      </c>
      <c r="E19" s="21">
        <f t="shared" si="2"/>
        <v>2.9011999999999998</v>
      </c>
      <c r="F19" s="21">
        <f t="shared" si="2"/>
        <v>472.55199999999996</v>
      </c>
      <c r="G19" s="21">
        <f t="shared" si="2"/>
        <v>30.086599999999997</v>
      </c>
      <c r="H19" s="21">
        <f t="shared" si="2"/>
        <v>105.39960000000001</v>
      </c>
      <c r="I19" s="21">
        <f t="shared" si="2"/>
        <v>128.99739999999997</v>
      </c>
      <c r="J19" s="21">
        <f t="shared" si="2"/>
        <v>4.9127999999999998</v>
      </c>
      <c r="K19" s="21">
        <f t="shared" si="2"/>
        <v>2.2329999999999997</v>
      </c>
      <c r="L19" s="21">
        <f t="shared" si="2"/>
        <v>60.96909999999999</v>
      </c>
      <c r="M19" s="21">
        <f t="shared" si="2"/>
        <v>3.7400000000000003E-2</v>
      </c>
      <c r="N19" s="21">
        <f t="shared" si="2"/>
        <v>50.861499999999999</v>
      </c>
      <c r="O19" s="21">
        <f t="shared" si="2"/>
        <v>10.7279</v>
      </c>
      <c r="P19" s="21">
        <f t="shared" si="2"/>
        <v>5.1004999999999994</v>
      </c>
      <c r="Q19" s="21">
        <f t="shared" si="2"/>
        <v>4428.4667999999992</v>
      </c>
      <c r="R19" s="21">
        <f t="shared" si="2"/>
        <v>4.8401000000000005</v>
      </c>
      <c r="S19" s="21">
        <f t="shared" si="2"/>
        <v>3406.3735999999994</v>
      </c>
      <c r="T19" s="21">
        <f t="shared" si="2"/>
        <v>46.082099999999997</v>
      </c>
      <c r="U19" s="21">
        <f t="shared" si="2"/>
        <v>1.7205000000000001</v>
      </c>
      <c r="V19" s="21">
        <f t="shared" si="2"/>
        <v>0</v>
      </c>
      <c r="W19" s="21">
        <f t="shared" si="2"/>
        <v>0</v>
      </c>
      <c r="X19" s="21">
        <f t="shared" si="2"/>
        <v>0</v>
      </c>
      <c r="Y19" s="21">
        <f t="shared" si="2"/>
        <v>0</v>
      </c>
      <c r="Z19" s="21">
        <f t="shared" si="2"/>
        <v>0</v>
      </c>
      <c r="AA19" s="21">
        <f t="shared" si="2"/>
        <v>2.4199999999999999E-2</v>
      </c>
      <c r="AB19" s="21">
        <f t="shared" si="2"/>
        <v>0</v>
      </c>
      <c r="AC19" s="21">
        <f t="shared" si="2"/>
        <v>8.9999999999999998E-4</v>
      </c>
      <c r="AD19" s="21">
        <f t="shared" si="2"/>
        <v>4.6199999999999998E-2</v>
      </c>
      <c r="AE19" s="21">
        <f t="shared" si="2"/>
        <v>0.97460000000000013</v>
      </c>
      <c r="AF19" s="21">
        <f t="shared" si="2"/>
        <v>0.1099</v>
      </c>
      <c r="AG19" s="21">
        <f t="shared" si="2"/>
        <v>0</v>
      </c>
      <c r="AH19" s="21">
        <f t="shared" si="2"/>
        <v>0</v>
      </c>
      <c r="AI19" s="21">
        <f t="shared" si="2"/>
        <v>5.7674000000000003</v>
      </c>
      <c r="AJ19" s="21">
        <f t="shared" si="2"/>
        <v>0</v>
      </c>
      <c r="AK19" s="21">
        <f t="shared" si="2"/>
        <v>0</v>
      </c>
      <c r="AL19" s="21">
        <f t="shared" si="2"/>
        <v>1.0499999999999999E-2</v>
      </c>
      <c r="AM19" s="21">
        <f t="shared" si="2"/>
        <v>0</v>
      </c>
      <c r="AN19" s="21">
        <f t="shared" si="2"/>
        <v>0</v>
      </c>
      <c r="AO19" s="21">
        <f t="shared" si="2"/>
        <v>0</v>
      </c>
      <c r="AP19" s="21">
        <f t="shared" si="2"/>
        <v>0</v>
      </c>
      <c r="AQ19" s="21">
        <f t="shared" si="2"/>
        <v>0</v>
      </c>
      <c r="AR19" s="21">
        <f t="shared" si="2"/>
        <v>0</v>
      </c>
      <c r="AS19" s="21">
        <f t="shared" si="2"/>
        <v>0</v>
      </c>
      <c r="AT19" s="21">
        <f t="shared" si="2"/>
        <v>0</v>
      </c>
      <c r="AU19" s="21">
        <f t="shared" si="2"/>
        <v>0</v>
      </c>
      <c r="AV19" s="21">
        <f t="shared" si="2"/>
        <v>0</v>
      </c>
      <c r="AW19" s="21">
        <f t="shared" si="2"/>
        <v>0</v>
      </c>
      <c r="AX19" s="21">
        <f t="shared" si="2"/>
        <v>0</v>
      </c>
      <c r="AY19" s="21">
        <f t="shared" si="2"/>
        <v>0</v>
      </c>
      <c r="AZ19" s="21">
        <f t="shared" si="2"/>
        <v>0</v>
      </c>
      <c r="BA19" s="21">
        <f t="shared" si="2"/>
        <v>0</v>
      </c>
      <c r="BB19" s="21">
        <f t="shared" si="2"/>
        <v>0</v>
      </c>
      <c r="BC19" s="21">
        <f t="shared" si="2"/>
        <v>0</v>
      </c>
      <c r="BD19" s="21">
        <f t="shared" si="2"/>
        <v>0</v>
      </c>
      <c r="BE19" s="21">
        <f t="shared" si="2"/>
        <v>0</v>
      </c>
      <c r="BF19" s="21">
        <f t="shared" si="2"/>
        <v>0</v>
      </c>
      <c r="BG19" s="21">
        <f t="shared" si="2"/>
        <v>0</v>
      </c>
      <c r="BH19" s="21">
        <f t="shared" si="2"/>
        <v>0</v>
      </c>
      <c r="BI19" s="21">
        <f t="shared" si="2"/>
        <v>0</v>
      </c>
      <c r="BJ19" s="21">
        <f t="shared" si="2"/>
        <v>0</v>
      </c>
      <c r="BK19" s="21">
        <f t="shared" si="2"/>
        <v>0</v>
      </c>
      <c r="BL19" s="21">
        <f t="shared" si="2"/>
        <v>0</v>
      </c>
      <c r="BM19" s="21">
        <f t="shared" si="2"/>
        <v>0</v>
      </c>
      <c r="BN19" s="21">
        <f t="shared" si="2"/>
        <v>0</v>
      </c>
      <c r="BO19" s="21">
        <f t="shared" ref="BO19:CN19" si="3">SUM(BO11:BO18)</f>
        <v>0</v>
      </c>
      <c r="BP19" s="21">
        <f t="shared" si="3"/>
        <v>0</v>
      </c>
      <c r="BQ19" s="21">
        <f t="shared" si="3"/>
        <v>0</v>
      </c>
      <c r="BR19" s="21">
        <f t="shared" si="3"/>
        <v>0</v>
      </c>
      <c r="BS19" s="21">
        <f t="shared" si="3"/>
        <v>0</v>
      </c>
      <c r="BT19" s="21">
        <f t="shared" si="3"/>
        <v>0</v>
      </c>
      <c r="BU19" s="21">
        <f t="shared" si="3"/>
        <v>0</v>
      </c>
      <c r="BV19" s="21">
        <f t="shared" si="3"/>
        <v>0</v>
      </c>
      <c r="BW19" s="21">
        <f t="shared" si="3"/>
        <v>0</v>
      </c>
      <c r="BX19" s="21">
        <f t="shared" si="3"/>
        <v>0</v>
      </c>
      <c r="BY19" s="29">
        <f t="shared" si="3"/>
        <v>0</v>
      </c>
      <c r="BZ19" s="29">
        <f t="shared" si="3"/>
        <v>0</v>
      </c>
      <c r="CA19" s="29">
        <f t="shared" si="3"/>
        <v>0</v>
      </c>
      <c r="CB19" s="29">
        <f t="shared" si="3"/>
        <v>0</v>
      </c>
      <c r="CC19" s="29">
        <f t="shared" si="3"/>
        <v>0</v>
      </c>
      <c r="CD19" s="29">
        <f t="shared" si="3"/>
        <v>0</v>
      </c>
      <c r="CE19" s="29">
        <f t="shared" si="3"/>
        <v>0</v>
      </c>
      <c r="CF19" s="29">
        <f t="shared" si="3"/>
        <v>0</v>
      </c>
      <c r="CG19" s="29">
        <f t="shared" si="3"/>
        <v>0</v>
      </c>
      <c r="CH19" s="29">
        <f t="shared" si="3"/>
        <v>0</v>
      </c>
      <c r="CI19" s="29">
        <f t="shared" si="3"/>
        <v>0</v>
      </c>
      <c r="CJ19" s="29">
        <f t="shared" si="3"/>
        <v>0</v>
      </c>
      <c r="CK19" s="29">
        <f t="shared" si="3"/>
        <v>0</v>
      </c>
      <c r="CL19" s="29">
        <f t="shared" si="3"/>
        <v>0</v>
      </c>
      <c r="CM19" s="29">
        <f t="shared" si="3"/>
        <v>0</v>
      </c>
      <c r="CN19" s="22">
        <f t="shared" si="3"/>
        <v>0</v>
      </c>
    </row>
    <row r="20" spans="1:92" ht="15" thickBot="1" x14ac:dyDescent="0.35">
      <c r="A20" s="45" t="s">
        <v>130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7"/>
    </row>
    <row r="21" spans="1:92" x14ac:dyDescent="0.3">
      <c r="A21" s="11" t="s">
        <v>53</v>
      </c>
      <c r="B21" s="33">
        <v>132.12989999999999</v>
      </c>
      <c r="C21" s="34">
        <v>991.9846</v>
      </c>
      <c r="D21" s="34">
        <v>253.85540000000003</v>
      </c>
      <c r="E21" s="34">
        <v>2.0466999999999995</v>
      </c>
      <c r="F21" s="34">
        <v>156.39709999999994</v>
      </c>
      <c r="G21" s="34">
        <v>9.7409000000000017</v>
      </c>
      <c r="H21" s="34"/>
      <c r="I21" s="34">
        <v>132.27080000000001</v>
      </c>
      <c r="J21" s="34"/>
      <c r="K21" s="34">
        <v>0.2707</v>
      </c>
      <c r="L21" s="34">
        <v>5.2235999999999994</v>
      </c>
      <c r="M21" s="34"/>
      <c r="N21" s="34"/>
      <c r="O21" s="34"/>
      <c r="P21" s="34">
        <v>8.4023000000000003</v>
      </c>
      <c r="Q21" s="34">
        <v>1042.3626000000004</v>
      </c>
      <c r="R21" s="34"/>
      <c r="S21" s="34">
        <v>531.74309999999991</v>
      </c>
      <c r="T21" s="34">
        <v>22.012900000000002</v>
      </c>
      <c r="U21" s="34">
        <v>0.3553</v>
      </c>
      <c r="V21" s="34"/>
      <c r="W21" s="34"/>
      <c r="X21" s="34"/>
      <c r="Y21" s="34"/>
      <c r="Z21" s="34"/>
      <c r="AA21" s="34">
        <v>5.9000000000000007E-3</v>
      </c>
      <c r="AB21" s="34"/>
      <c r="AC21" s="34">
        <v>1.2999999999999999E-3</v>
      </c>
      <c r="AD21" s="34">
        <v>0</v>
      </c>
      <c r="AE21" s="34">
        <v>0.19940000000000002</v>
      </c>
      <c r="AF21" s="34">
        <v>4.6600000000000003E-2</v>
      </c>
      <c r="AG21" s="34">
        <v>0</v>
      </c>
      <c r="AH21" s="34"/>
      <c r="AI21" s="34"/>
      <c r="AJ21" s="34"/>
      <c r="AK21" s="34">
        <v>2.9999999999999996E-3</v>
      </c>
      <c r="AL21" s="34">
        <v>8.4999999999999989E-3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5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6"/>
    </row>
    <row r="22" spans="1:92" x14ac:dyDescent="0.3">
      <c r="A22" s="5" t="s">
        <v>52</v>
      </c>
      <c r="B22" s="15">
        <v>9.1811999999999987</v>
      </c>
      <c r="C22" s="16">
        <v>21.206899999999994</v>
      </c>
      <c r="D22" s="16">
        <v>7.5130999999999997</v>
      </c>
      <c r="E22" s="16">
        <v>5.4899999999999997E-2</v>
      </c>
      <c r="F22" s="16">
        <v>10.0992</v>
      </c>
      <c r="G22" s="16">
        <v>1.1984000000000004</v>
      </c>
      <c r="H22" s="16"/>
      <c r="I22" s="16">
        <v>3.4006999999999996</v>
      </c>
      <c r="J22" s="16"/>
      <c r="K22" s="16">
        <v>8.6199999999999999E-2</v>
      </c>
      <c r="L22" s="16">
        <v>3.2978999999999998</v>
      </c>
      <c r="M22" s="16"/>
      <c r="N22" s="16"/>
      <c r="O22" s="16"/>
      <c r="P22" s="16">
        <v>0.83679999999999999</v>
      </c>
      <c r="Q22" s="16">
        <v>47.062800000000003</v>
      </c>
      <c r="R22" s="16"/>
      <c r="S22" s="16">
        <v>27.522200000000002</v>
      </c>
      <c r="T22" s="16">
        <v>0.71140000000000003</v>
      </c>
      <c r="U22" s="16">
        <v>4.8999999999999998E-3</v>
      </c>
      <c r="V22" s="16"/>
      <c r="W22" s="16"/>
      <c r="X22" s="16">
        <v>0</v>
      </c>
      <c r="Y22" s="16"/>
      <c r="Z22" s="16"/>
      <c r="AA22" s="16">
        <v>0</v>
      </c>
      <c r="AB22" s="16"/>
      <c r="AC22" s="16">
        <v>0</v>
      </c>
      <c r="AD22" s="16">
        <v>0</v>
      </c>
      <c r="AE22" s="16">
        <v>1E-4</v>
      </c>
      <c r="AF22" s="16">
        <v>0</v>
      </c>
      <c r="AG22" s="16"/>
      <c r="AH22" s="16"/>
      <c r="AI22" s="16"/>
      <c r="AJ22" s="16"/>
      <c r="AK22" s="16"/>
      <c r="AL22" s="16">
        <v>0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27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7"/>
    </row>
    <row r="23" spans="1:92" x14ac:dyDescent="0.3">
      <c r="A23" s="5" t="s">
        <v>49</v>
      </c>
      <c r="B23" s="15">
        <v>10.108600000000001</v>
      </c>
      <c r="C23" s="16">
        <v>77.024299999999997</v>
      </c>
      <c r="D23" s="16">
        <v>16.1877</v>
      </c>
      <c r="E23" s="16">
        <v>0.33510000000000006</v>
      </c>
      <c r="F23" s="16">
        <v>9.9757000000000016</v>
      </c>
      <c r="G23" s="16">
        <v>1.3212999999999999</v>
      </c>
      <c r="H23" s="16"/>
      <c r="I23" s="16">
        <v>4.593399999999999</v>
      </c>
      <c r="J23" s="16"/>
      <c r="K23" s="16">
        <v>0.17260000000000003</v>
      </c>
      <c r="L23" s="16">
        <v>2.5296999999999996</v>
      </c>
      <c r="M23" s="16"/>
      <c r="N23" s="16"/>
      <c r="O23" s="16">
        <v>0.95419999999999994</v>
      </c>
      <c r="P23" s="16">
        <v>5.4999999999999997E-3</v>
      </c>
      <c r="Q23" s="16">
        <v>196.84810000000002</v>
      </c>
      <c r="R23" s="16"/>
      <c r="S23" s="16"/>
      <c r="T23" s="16">
        <v>7.7853999999999992</v>
      </c>
      <c r="U23" s="16">
        <v>0.1958</v>
      </c>
      <c r="V23" s="16"/>
      <c r="W23" s="16"/>
      <c r="X23" s="16"/>
      <c r="Y23" s="16"/>
      <c r="Z23" s="16"/>
      <c r="AA23" s="16">
        <v>8.9800000000000005E-2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27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7"/>
    </row>
    <row r="24" spans="1:92" x14ac:dyDescent="0.3">
      <c r="A24" s="5" t="s">
        <v>114</v>
      </c>
      <c r="B24" s="15">
        <v>2.0750999999999999</v>
      </c>
      <c r="C24" s="16">
        <v>11.433399999999999</v>
      </c>
      <c r="D24" s="16">
        <v>0.105</v>
      </c>
      <c r="E24" s="16">
        <v>1E-3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27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7"/>
    </row>
    <row r="25" spans="1:92" x14ac:dyDescent="0.3">
      <c r="A25" s="5" t="s">
        <v>90</v>
      </c>
      <c r="B25" s="15">
        <v>8.1768000000000001</v>
      </c>
      <c r="C25" s="16">
        <v>0.79259999999999997</v>
      </c>
      <c r="D25" s="16">
        <v>10.016999999999998</v>
      </c>
      <c r="E25" s="16">
        <v>1.8000000000000002E-3</v>
      </c>
      <c r="F25" s="16">
        <v>13.504</v>
      </c>
      <c r="G25" s="16">
        <v>0.878</v>
      </c>
      <c r="H25" s="16"/>
      <c r="I25" s="16"/>
      <c r="J25" s="16"/>
      <c r="K25" s="16"/>
      <c r="L25" s="16"/>
      <c r="M25" s="16"/>
      <c r="N25" s="16"/>
      <c r="O25" s="16"/>
      <c r="P25" s="16"/>
      <c r="Q25" s="16">
        <v>0.115</v>
      </c>
      <c r="R25" s="16"/>
      <c r="S25" s="16"/>
      <c r="T25" s="16"/>
      <c r="U25" s="16">
        <v>0.1021</v>
      </c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27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7"/>
    </row>
    <row r="26" spans="1:92" x14ac:dyDescent="0.3">
      <c r="A26" s="5" t="s">
        <v>47</v>
      </c>
      <c r="B26" s="15">
        <v>1.1280000000000001</v>
      </c>
      <c r="C26" s="16">
        <v>11.16</v>
      </c>
      <c r="D26" s="16">
        <v>0.1474</v>
      </c>
      <c r="E26" s="16">
        <v>1E-3</v>
      </c>
      <c r="F26" s="16">
        <v>2.9569999999999999</v>
      </c>
      <c r="G26" s="16">
        <v>0.26300000000000001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27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7"/>
    </row>
    <row r="27" spans="1:92" ht="15" thickBot="1" x14ac:dyDescent="0.35">
      <c r="A27" s="6" t="s">
        <v>77</v>
      </c>
      <c r="B27" s="18">
        <v>10.144</v>
      </c>
      <c r="C27" s="19">
        <v>45.790300000000002</v>
      </c>
      <c r="D27" s="19">
        <v>8.7274000000000012</v>
      </c>
      <c r="E27" s="19">
        <v>4.3E-3</v>
      </c>
      <c r="F27" s="19">
        <v>23.9634</v>
      </c>
      <c r="G27" s="19">
        <v>0.92290000000000005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0.13089999999999999</v>
      </c>
      <c r="V27" s="19"/>
      <c r="W27" s="19"/>
      <c r="X27" s="19"/>
      <c r="Y27" s="19"/>
      <c r="Z27" s="19"/>
      <c r="AA27" s="19">
        <v>0</v>
      </c>
      <c r="AB27" s="19"/>
      <c r="AC27" s="19"/>
      <c r="AD27" s="19"/>
      <c r="AE27" s="19">
        <v>8.9999999999999998E-4</v>
      </c>
      <c r="AF27" s="19">
        <v>0</v>
      </c>
      <c r="AG27" s="19"/>
      <c r="AH27" s="19"/>
      <c r="AI27" s="19"/>
      <c r="AJ27" s="19"/>
      <c r="AK27" s="19"/>
      <c r="AL27" s="19">
        <v>1E-4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28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7"/>
    </row>
    <row r="28" spans="1:92" s="1" customFormat="1" ht="15" thickBot="1" x14ac:dyDescent="0.35">
      <c r="A28" s="7" t="s">
        <v>138</v>
      </c>
      <c r="B28" s="20">
        <f>SUM(B21:B27)</f>
        <v>172.94359999999995</v>
      </c>
      <c r="C28" s="21">
        <f t="shared" ref="C28:BN28" si="4">SUM(C21:C27)</f>
        <v>1159.3921</v>
      </c>
      <c r="D28" s="21">
        <f t="shared" si="4"/>
        <v>296.55300000000005</v>
      </c>
      <c r="E28" s="21">
        <f t="shared" si="4"/>
        <v>2.4447999999999994</v>
      </c>
      <c r="F28" s="21">
        <f t="shared" si="4"/>
        <v>216.89639999999991</v>
      </c>
      <c r="G28" s="21">
        <f t="shared" si="4"/>
        <v>14.324500000000004</v>
      </c>
      <c r="H28" s="21">
        <f t="shared" si="4"/>
        <v>0</v>
      </c>
      <c r="I28" s="21">
        <f t="shared" si="4"/>
        <v>140.26490000000001</v>
      </c>
      <c r="J28" s="21">
        <f t="shared" si="4"/>
        <v>0</v>
      </c>
      <c r="K28" s="21">
        <f t="shared" si="4"/>
        <v>0.52950000000000008</v>
      </c>
      <c r="L28" s="21">
        <f t="shared" si="4"/>
        <v>11.0512</v>
      </c>
      <c r="M28" s="21">
        <f t="shared" si="4"/>
        <v>0</v>
      </c>
      <c r="N28" s="21">
        <f t="shared" si="4"/>
        <v>0</v>
      </c>
      <c r="O28" s="21">
        <f t="shared" si="4"/>
        <v>0.95419999999999994</v>
      </c>
      <c r="P28" s="21">
        <f t="shared" si="4"/>
        <v>9.2446000000000002</v>
      </c>
      <c r="Q28" s="21">
        <f t="shared" si="4"/>
        <v>1286.3885000000002</v>
      </c>
      <c r="R28" s="21">
        <f t="shared" si="4"/>
        <v>0</v>
      </c>
      <c r="S28" s="21">
        <f t="shared" si="4"/>
        <v>559.26529999999991</v>
      </c>
      <c r="T28" s="21">
        <f t="shared" si="4"/>
        <v>30.509700000000002</v>
      </c>
      <c r="U28" s="21">
        <f t="shared" si="4"/>
        <v>0.78900000000000003</v>
      </c>
      <c r="V28" s="21">
        <f t="shared" si="4"/>
        <v>0</v>
      </c>
      <c r="W28" s="21">
        <f t="shared" si="4"/>
        <v>0</v>
      </c>
      <c r="X28" s="21">
        <f t="shared" si="4"/>
        <v>0</v>
      </c>
      <c r="Y28" s="21">
        <f t="shared" si="4"/>
        <v>0</v>
      </c>
      <c r="Z28" s="21">
        <f t="shared" si="4"/>
        <v>0</v>
      </c>
      <c r="AA28" s="21">
        <f t="shared" si="4"/>
        <v>9.5700000000000007E-2</v>
      </c>
      <c r="AB28" s="21">
        <f t="shared" si="4"/>
        <v>0</v>
      </c>
      <c r="AC28" s="21">
        <f t="shared" si="4"/>
        <v>1.2999999999999999E-3</v>
      </c>
      <c r="AD28" s="21">
        <f t="shared" si="4"/>
        <v>0</v>
      </c>
      <c r="AE28" s="21">
        <f t="shared" si="4"/>
        <v>0.20040000000000002</v>
      </c>
      <c r="AF28" s="21">
        <f t="shared" si="4"/>
        <v>4.6600000000000003E-2</v>
      </c>
      <c r="AG28" s="21">
        <f t="shared" si="4"/>
        <v>0</v>
      </c>
      <c r="AH28" s="21">
        <f t="shared" si="4"/>
        <v>0</v>
      </c>
      <c r="AI28" s="21">
        <f t="shared" si="4"/>
        <v>0</v>
      </c>
      <c r="AJ28" s="21">
        <f t="shared" si="4"/>
        <v>0</v>
      </c>
      <c r="AK28" s="21">
        <f t="shared" si="4"/>
        <v>2.9999999999999996E-3</v>
      </c>
      <c r="AL28" s="21">
        <f t="shared" si="4"/>
        <v>8.5999999999999983E-3</v>
      </c>
      <c r="AM28" s="21">
        <f t="shared" si="4"/>
        <v>0</v>
      </c>
      <c r="AN28" s="21">
        <f t="shared" si="4"/>
        <v>0</v>
      </c>
      <c r="AO28" s="21">
        <f t="shared" si="4"/>
        <v>0</v>
      </c>
      <c r="AP28" s="21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21">
        <f t="shared" si="4"/>
        <v>0</v>
      </c>
      <c r="AW28" s="21">
        <f t="shared" si="4"/>
        <v>0</v>
      </c>
      <c r="AX28" s="21">
        <f t="shared" si="4"/>
        <v>0</v>
      </c>
      <c r="AY28" s="21">
        <f t="shared" si="4"/>
        <v>0</v>
      </c>
      <c r="AZ28" s="21">
        <f t="shared" si="4"/>
        <v>0</v>
      </c>
      <c r="BA28" s="21">
        <f t="shared" si="4"/>
        <v>0</v>
      </c>
      <c r="BB28" s="21">
        <f t="shared" si="4"/>
        <v>0</v>
      </c>
      <c r="BC28" s="21">
        <f t="shared" si="4"/>
        <v>0</v>
      </c>
      <c r="BD28" s="21">
        <f t="shared" si="4"/>
        <v>0</v>
      </c>
      <c r="BE28" s="21">
        <f t="shared" si="4"/>
        <v>0</v>
      </c>
      <c r="BF28" s="21">
        <f t="shared" si="4"/>
        <v>0</v>
      </c>
      <c r="BG28" s="21">
        <f t="shared" si="4"/>
        <v>0</v>
      </c>
      <c r="BH28" s="21">
        <f t="shared" si="4"/>
        <v>0</v>
      </c>
      <c r="BI28" s="21">
        <f t="shared" si="4"/>
        <v>0</v>
      </c>
      <c r="BJ28" s="21">
        <f t="shared" si="4"/>
        <v>0</v>
      </c>
      <c r="BK28" s="21">
        <f t="shared" si="4"/>
        <v>0</v>
      </c>
      <c r="BL28" s="21">
        <f t="shared" si="4"/>
        <v>0</v>
      </c>
      <c r="BM28" s="21">
        <f t="shared" si="4"/>
        <v>0</v>
      </c>
      <c r="BN28" s="21">
        <f t="shared" si="4"/>
        <v>0</v>
      </c>
      <c r="BO28" s="21">
        <f t="shared" ref="BO28:CN28" si="5">SUM(BO21:BO27)</f>
        <v>0</v>
      </c>
      <c r="BP28" s="21">
        <f t="shared" si="5"/>
        <v>0</v>
      </c>
      <c r="BQ28" s="21">
        <f t="shared" si="5"/>
        <v>0</v>
      </c>
      <c r="BR28" s="21">
        <f t="shared" si="5"/>
        <v>0</v>
      </c>
      <c r="BS28" s="21">
        <f t="shared" si="5"/>
        <v>0</v>
      </c>
      <c r="BT28" s="21">
        <f t="shared" si="5"/>
        <v>0</v>
      </c>
      <c r="BU28" s="21">
        <f t="shared" si="5"/>
        <v>0</v>
      </c>
      <c r="BV28" s="21">
        <f t="shared" si="5"/>
        <v>0</v>
      </c>
      <c r="BW28" s="21">
        <f t="shared" si="5"/>
        <v>0</v>
      </c>
      <c r="BX28" s="21">
        <f t="shared" si="5"/>
        <v>0</v>
      </c>
      <c r="BY28" s="29">
        <f t="shared" si="5"/>
        <v>0</v>
      </c>
      <c r="BZ28" s="29">
        <f t="shared" si="5"/>
        <v>0</v>
      </c>
      <c r="CA28" s="29">
        <f t="shared" si="5"/>
        <v>0</v>
      </c>
      <c r="CB28" s="29">
        <f t="shared" si="5"/>
        <v>0</v>
      </c>
      <c r="CC28" s="29">
        <f t="shared" si="5"/>
        <v>0</v>
      </c>
      <c r="CD28" s="29">
        <f t="shared" si="5"/>
        <v>0</v>
      </c>
      <c r="CE28" s="29">
        <f t="shared" si="5"/>
        <v>0</v>
      </c>
      <c r="CF28" s="29">
        <f t="shared" si="5"/>
        <v>0</v>
      </c>
      <c r="CG28" s="29">
        <f t="shared" si="5"/>
        <v>0</v>
      </c>
      <c r="CH28" s="29">
        <f t="shared" si="5"/>
        <v>0</v>
      </c>
      <c r="CI28" s="29">
        <f t="shared" si="5"/>
        <v>0</v>
      </c>
      <c r="CJ28" s="29">
        <f t="shared" si="5"/>
        <v>0</v>
      </c>
      <c r="CK28" s="29">
        <f t="shared" si="5"/>
        <v>0</v>
      </c>
      <c r="CL28" s="29">
        <f t="shared" si="5"/>
        <v>0</v>
      </c>
      <c r="CM28" s="29">
        <f t="shared" si="5"/>
        <v>0</v>
      </c>
      <c r="CN28" s="22">
        <f t="shared" si="5"/>
        <v>0</v>
      </c>
    </row>
    <row r="29" spans="1:92" ht="15" thickBot="1" x14ac:dyDescent="0.35">
      <c r="A29" s="45" t="s">
        <v>131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7"/>
    </row>
    <row r="30" spans="1:92" x14ac:dyDescent="0.3">
      <c r="A30" s="11" t="s">
        <v>91</v>
      </c>
      <c r="B30" s="33">
        <v>7.737099999999999</v>
      </c>
      <c r="C30" s="34">
        <v>34.318200000000004</v>
      </c>
      <c r="D30" s="34">
        <v>9.8791000000000011</v>
      </c>
      <c r="E30" s="34">
        <v>1.8000000000000002E-2</v>
      </c>
      <c r="F30" s="34">
        <v>9.0980000000000008</v>
      </c>
      <c r="G30" s="34">
        <v>1.4888999999999999</v>
      </c>
      <c r="H30" s="34">
        <v>1.6E-2</v>
      </c>
      <c r="I30" s="34">
        <v>0.53200000000000003</v>
      </c>
      <c r="J30" s="34">
        <v>0.06</v>
      </c>
      <c r="K30" s="34">
        <v>3.5400000000000001E-2</v>
      </c>
      <c r="L30" s="34">
        <v>5.9467999999999996</v>
      </c>
      <c r="M30" s="34"/>
      <c r="N30" s="34"/>
      <c r="O30" s="34"/>
      <c r="P30" s="34">
        <v>1.0439999999999998</v>
      </c>
      <c r="Q30" s="34">
        <v>1.528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5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6"/>
    </row>
    <row r="31" spans="1:92" x14ac:dyDescent="0.3">
      <c r="A31" s="5" t="s">
        <v>87</v>
      </c>
      <c r="B31" s="15">
        <v>2.4782999999999995</v>
      </c>
      <c r="C31" s="16">
        <v>26.807699999999997</v>
      </c>
      <c r="D31" s="16">
        <v>4.5405000000000006</v>
      </c>
      <c r="E31" s="16">
        <v>3.0000000000000001E-3</v>
      </c>
      <c r="F31" s="16">
        <v>3.7199</v>
      </c>
      <c r="G31" s="16">
        <v>0.5455000000000001</v>
      </c>
      <c r="H31" s="16">
        <v>2.1999999999999999E-2</v>
      </c>
      <c r="I31" s="16">
        <v>2.3847</v>
      </c>
      <c r="J31" s="16">
        <v>0</v>
      </c>
      <c r="K31" s="16">
        <v>3.9099999999999996E-2</v>
      </c>
      <c r="L31" s="16">
        <v>0.64339999999999997</v>
      </c>
      <c r="M31" s="16"/>
      <c r="N31" s="16"/>
      <c r="O31" s="16">
        <v>7.0000000000000001E-3</v>
      </c>
      <c r="P31" s="16">
        <v>0.45930000000000004</v>
      </c>
      <c r="Q31" s="16">
        <v>94.933099999999996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27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7"/>
    </row>
    <row r="32" spans="1:92" x14ac:dyDescent="0.3">
      <c r="A32" s="5" t="s">
        <v>86</v>
      </c>
      <c r="B32" s="15">
        <v>23.971400000000003</v>
      </c>
      <c r="C32" s="16">
        <v>364.89260000000002</v>
      </c>
      <c r="D32" s="16">
        <v>86.450599999999966</v>
      </c>
      <c r="E32" s="16">
        <v>0.24730000000000002</v>
      </c>
      <c r="F32" s="16">
        <v>56.259299999999996</v>
      </c>
      <c r="G32" s="16">
        <v>3.4608000000000003</v>
      </c>
      <c r="H32" s="16">
        <v>8.9999999999999993E-3</v>
      </c>
      <c r="I32" s="16">
        <v>21.741300000000003</v>
      </c>
      <c r="J32" s="16">
        <v>5.8999999999999999E-3</v>
      </c>
      <c r="K32" s="16">
        <v>1.5639999999999994</v>
      </c>
      <c r="L32" s="16">
        <v>20.732500000000002</v>
      </c>
      <c r="M32" s="16"/>
      <c r="N32" s="16"/>
      <c r="O32" s="16">
        <v>3.3000000000000002E-2</v>
      </c>
      <c r="P32" s="16">
        <v>5.2343999999999991</v>
      </c>
      <c r="Q32" s="16">
        <v>731.81330000000003</v>
      </c>
      <c r="R32" s="16"/>
      <c r="S32" s="16">
        <v>214.98699999999999</v>
      </c>
      <c r="T32" s="16"/>
      <c r="U32" s="16"/>
      <c r="V32" s="16"/>
      <c r="W32" s="16"/>
      <c r="X32" s="16"/>
      <c r="Y32" s="16">
        <v>0</v>
      </c>
      <c r="Z32" s="16"/>
      <c r="AA32" s="16">
        <v>0</v>
      </c>
      <c r="AB32" s="16">
        <v>0</v>
      </c>
      <c r="AC32" s="16"/>
      <c r="AD32" s="16"/>
      <c r="AE32" s="16">
        <v>5.16E-2</v>
      </c>
      <c r="AF32" s="16">
        <v>0.02</v>
      </c>
      <c r="AG32" s="16"/>
      <c r="AH32" s="16"/>
      <c r="AI32" s="16"/>
      <c r="AJ32" s="16"/>
      <c r="AK32" s="16"/>
      <c r="AL32" s="16">
        <v>1.9E-2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27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7"/>
    </row>
    <row r="33" spans="1:92" x14ac:dyDescent="0.3">
      <c r="A33" s="5" t="s">
        <v>70</v>
      </c>
      <c r="B33" s="15">
        <v>3.3884999999999992</v>
      </c>
      <c r="C33" s="16">
        <v>39.160200000000003</v>
      </c>
      <c r="D33" s="16">
        <v>6.2019000000000002</v>
      </c>
      <c r="E33" s="16">
        <v>6.4000000000000003E-3</v>
      </c>
      <c r="F33" s="16">
        <v>8.2765999999999984</v>
      </c>
      <c r="G33" s="16">
        <v>2.1200999999999994</v>
      </c>
      <c r="H33" s="16">
        <v>2.3E-2</v>
      </c>
      <c r="I33" s="16">
        <v>3.4766000000000004</v>
      </c>
      <c r="J33" s="16">
        <v>2E-3</v>
      </c>
      <c r="K33" s="16">
        <v>0.31930000000000003</v>
      </c>
      <c r="L33" s="16">
        <v>0.95029999999999992</v>
      </c>
      <c r="M33" s="16"/>
      <c r="N33" s="16"/>
      <c r="O33" s="16">
        <v>0.36929999999999996</v>
      </c>
      <c r="P33" s="16">
        <v>1.2087999999999999</v>
      </c>
      <c r="Q33" s="16">
        <v>1.978</v>
      </c>
      <c r="R33" s="16"/>
      <c r="S33" s="16"/>
      <c r="T33" s="16">
        <v>6.8000000000000005E-2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27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7"/>
    </row>
    <row r="34" spans="1:92" ht="15" thickBot="1" x14ac:dyDescent="0.35">
      <c r="A34" s="6" t="s">
        <v>88</v>
      </c>
      <c r="B34" s="18">
        <v>3.7429000000000006</v>
      </c>
      <c r="C34" s="19">
        <v>37.9617</v>
      </c>
      <c r="D34" s="19">
        <v>20.197400000000002</v>
      </c>
      <c r="E34" s="19">
        <v>1.26E-2</v>
      </c>
      <c r="F34" s="19">
        <v>8.7210999999999981</v>
      </c>
      <c r="G34" s="19">
        <v>1.6080000000000001</v>
      </c>
      <c r="H34" s="19">
        <v>5.7911999999999999</v>
      </c>
      <c r="I34" s="19"/>
      <c r="J34" s="19">
        <v>1.8167999999999997</v>
      </c>
      <c r="K34" s="19"/>
      <c r="L34" s="19">
        <v>8.3000000000000001E-3</v>
      </c>
      <c r="M34" s="19">
        <v>0.871</v>
      </c>
      <c r="N34" s="19"/>
      <c r="O34" s="19">
        <v>1.3403</v>
      </c>
      <c r="P34" s="19"/>
      <c r="Q34" s="19">
        <v>153.19909999999999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28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7"/>
    </row>
    <row r="35" spans="1:92" s="1" customFormat="1" ht="15" thickBot="1" x14ac:dyDescent="0.35">
      <c r="A35" s="7" t="s">
        <v>138</v>
      </c>
      <c r="B35" s="20">
        <f>SUM(B30:B34)</f>
        <v>41.318200000000004</v>
      </c>
      <c r="C35" s="21">
        <f t="shared" ref="C35:BN35" si="6">SUM(C30:C34)</f>
        <v>503.14040000000006</v>
      </c>
      <c r="D35" s="21">
        <f t="shared" si="6"/>
        <v>127.26949999999997</v>
      </c>
      <c r="E35" s="21">
        <f t="shared" si="6"/>
        <v>0.28730000000000006</v>
      </c>
      <c r="F35" s="21">
        <f t="shared" si="6"/>
        <v>86.0749</v>
      </c>
      <c r="G35" s="21">
        <f t="shared" si="6"/>
        <v>9.2233000000000001</v>
      </c>
      <c r="H35" s="21">
        <f t="shared" si="6"/>
        <v>5.8612000000000002</v>
      </c>
      <c r="I35" s="21">
        <f t="shared" si="6"/>
        <v>28.134600000000002</v>
      </c>
      <c r="J35" s="21">
        <f t="shared" si="6"/>
        <v>1.8846999999999998</v>
      </c>
      <c r="K35" s="21">
        <f t="shared" si="6"/>
        <v>1.9577999999999993</v>
      </c>
      <c r="L35" s="21">
        <f t="shared" si="6"/>
        <v>28.281299999999998</v>
      </c>
      <c r="M35" s="21">
        <f t="shared" si="6"/>
        <v>0.871</v>
      </c>
      <c r="N35" s="21">
        <f t="shared" si="6"/>
        <v>0</v>
      </c>
      <c r="O35" s="21">
        <f t="shared" si="6"/>
        <v>1.7496</v>
      </c>
      <c r="P35" s="21">
        <f t="shared" si="6"/>
        <v>7.9464999999999986</v>
      </c>
      <c r="Q35" s="21">
        <f t="shared" si="6"/>
        <v>983.4514999999999</v>
      </c>
      <c r="R35" s="21">
        <f t="shared" si="6"/>
        <v>0</v>
      </c>
      <c r="S35" s="21">
        <f t="shared" si="6"/>
        <v>214.98699999999999</v>
      </c>
      <c r="T35" s="21">
        <f t="shared" si="6"/>
        <v>6.8000000000000005E-2</v>
      </c>
      <c r="U35" s="21">
        <f t="shared" si="6"/>
        <v>0</v>
      </c>
      <c r="V35" s="21">
        <f t="shared" si="6"/>
        <v>0</v>
      </c>
      <c r="W35" s="21">
        <f t="shared" si="6"/>
        <v>0</v>
      </c>
      <c r="X35" s="21">
        <f t="shared" si="6"/>
        <v>0</v>
      </c>
      <c r="Y35" s="21">
        <f t="shared" si="6"/>
        <v>0</v>
      </c>
      <c r="Z35" s="21">
        <f t="shared" si="6"/>
        <v>0</v>
      </c>
      <c r="AA35" s="21">
        <f t="shared" si="6"/>
        <v>0</v>
      </c>
      <c r="AB35" s="21">
        <f t="shared" si="6"/>
        <v>0</v>
      </c>
      <c r="AC35" s="21">
        <f t="shared" si="6"/>
        <v>0</v>
      </c>
      <c r="AD35" s="21">
        <f t="shared" si="6"/>
        <v>0</v>
      </c>
      <c r="AE35" s="21">
        <f t="shared" si="6"/>
        <v>5.16E-2</v>
      </c>
      <c r="AF35" s="21">
        <f t="shared" si="6"/>
        <v>0.02</v>
      </c>
      <c r="AG35" s="21">
        <f t="shared" si="6"/>
        <v>0</v>
      </c>
      <c r="AH35" s="21">
        <f t="shared" si="6"/>
        <v>0</v>
      </c>
      <c r="AI35" s="21">
        <f t="shared" si="6"/>
        <v>0</v>
      </c>
      <c r="AJ35" s="21">
        <f t="shared" si="6"/>
        <v>0</v>
      </c>
      <c r="AK35" s="21">
        <f t="shared" si="6"/>
        <v>0</v>
      </c>
      <c r="AL35" s="21">
        <f t="shared" si="6"/>
        <v>1.9E-2</v>
      </c>
      <c r="AM35" s="21">
        <f t="shared" si="6"/>
        <v>0</v>
      </c>
      <c r="AN35" s="21">
        <f t="shared" si="6"/>
        <v>0</v>
      </c>
      <c r="AO35" s="21">
        <f t="shared" si="6"/>
        <v>0</v>
      </c>
      <c r="AP35" s="21">
        <f t="shared" si="6"/>
        <v>0</v>
      </c>
      <c r="AQ35" s="21">
        <f t="shared" si="6"/>
        <v>0</v>
      </c>
      <c r="AR35" s="21">
        <f t="shared" si="6"/>
        <v>0</v>
      </c>
      <c r="AS35" s="21">
        <f t="shared" si="6"/>
        <v>0</v>
      </c>
      <c r="AT35" s="21">
        <f t="shared" si="6"/>
        <v>0</v>
      </c>
      <c r="AU35" s="21">
        <f t="shared" si="6"/>
        <v>0</v>
      </c>
      <c r="AV35" s="21">
        <f t="shared" si="6"/>
        <v>0</v>
      </c>
      <c r="AW35" s="21">
        <f t="shared" si="6"/>
        <v>0</v>
      </c>
      <c r="AX35" s="21">
        <f t="shared" si="6"/>
        <v>0</v>
      </c>
      <c r="AY35" s="21">
        <f t="shared" si="6"/>
        <v>0</v>
      </c>
      <c r="AZ35" s="21">
        <f t="shared" si="6"/>
        <v>0</v>
      </c>
      <c r="BA35" s="21">
        <f t="shared" si="6"/>
        <v>0</v>
      </c>
      <c r="BB35" s="21">
        <f t="shared" si="6"/>
        <v>0</v>
      </c>
      <c r="BC35" s="21">
        <f t="shared" si="6"/>
        <v>0</v>
      </c>
      <c r="BD35" s="21">
        <f t="shared" si="6"/>
        <v>0</v>
      </c>
      <c r="BE35" s="21">
        <f t="shared" si="6"/>
        <v>0</v>
      </c>
      <c r="BF35" s="21">
        <f t="shared" si="6"/>
        <v>0</v>
      </c>
      <c r="BG35" s="21">
        <f t="shared" si="6"/>
        <v>0</v>
      </c>
      <c r="BH35" s="21">
        <f t="shared" si="6"/>
        <v>0</v>
      </c>
      <c r="BI35" s="21">
        <f t="shared" si="6"/>
        <v>0</v>
      </c>
      <c r="BJ35" s="21">
        <f t="shared" si="6"/>
        <v>0</v>
      </c>
      <c r="BK35" s="21">
        <f t="shared" si="6"/>
        <v>0</v>
      </c>
      <c r="BL35" s="21">
        <f t="shared" si="6"/>
        <v>0</v>
      </c>
      <c r="BM35" s="21">
        <f t="shared" si="6"/>
        <v>0</v>
      </c>
      <c r="BN35" s="21">
        <f t="shared" si="6"/>
        <v>0</v>
      </c>
      <c r="BO35" s="21">
        <f t="shared" ref="BO35:CN35" si="7">SUM(BO30:BO34)</f>
        <v>0</v>
      </c>
      <c r="BP35" s="21">
        <f t="shared" si="7"/>
        <v>0</v>
      </c>
      <c r="BQ35" s="21">
        <f t="shared" si="7"/>
        <v>0</v>
      </c>
      <c r="BR35" s="21">
        <f t="shared" si="7"/>
        <v>0</v>
      </c>
      <c r="BS35" s="21">
        <f t="shared" si="7"/>
        <v>0</v>
      </c>
      <c r="BT35" s="21">
        <f t="shared" si="7"/>
        <v>0</v>
      </c>
      <c r="BU35" s="21">
        <f t="shared" si="7"/>
        <v>0</v>
      </c>
      <c r="BV35" s="21">
        <f t="shared" si="7"/>
        <v>0</v>
      </c>
      <c r="BW35" s="21">
        <f t="shared" si="7"/>
        <v>0</v>
      </c>
      <c r="BX35" s="21">
        <f t="shared" si="7"/>
        <v>0</v>
      </c>
      <c r="BY35" s="29">
        <f t="shared" si="7"/>
        <v>0</v>
      </c>
      <c r="BZ35" s="29">
        <f t="shared" si="7"/>
        <v>0</v>
      </c>
      <c r="CA35" s="29">
        <f t="shared" si="7"/>
        <v>0</v>
      </c>
      <c r="CB35" s="29">
        <f t="shared" si="7"/>
        <v>0</v>
      </c>
      <c r="CC35" s="29">
        <f t="shared" si="7"/>
        <v>0</v>
      </c>
      <c r="CD35" s="29">
        <f t="shared" si="7"/>
        <v>0</v>
      </c>
      <c r="CE35" s="29">
        <f t="shared" si="7"/>
        <v>0</v>
      </c>
      <c r="CF35" s="29">
        <f t="shared" si="7"/>
        <v>0</v>
      </c>
      <c r="CG35" s="29">
        <f t="shared" si="7"/>
        <v>0</v>
      </c>
      <c r="CH35" s="29">
        <f t="shared" si="7"/>
        <v>0</v>
      </c>
      <c r="CI35" s="29">
        <f t="shared" si="7"/>
        <v>0</v>
      </c>
      <c r="CJ35" s="29">
        <f t="shared" si="7"/>
        <v>0</v>
      </c>
      <c r="CK35" s="29">
        <f t="shared" si="7"/>
        <v>0</v>
      </c>
      <c r="CL35" s="29">
        <f t="shared" si="7"/>
        <v>0</v>
      </c>
      <c r="CM35" s="29">
        <f t="shared" si="7"/>
        <v>0</v>
      </c>
      <c r="CN35" s="22">
        <f t="shared" si="7"/>
        <v>0</v>
      </c>
    </row>
    <row r="36" spans="1:92" ht="15" thickBot="1" x14ac:dyDescent="0.35">
      <c r="A36" s="45" t="s">
        <v>132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7"/>
    </row>
    <row r="37" spans="1:92" x14ac:dyDescent="0.3">
      <c r="A37" s="11" t="s">
        <v>45</v>
      </c>
      <c r="B37" s="33">
        <v>9.3561000000000032</v>
      </c>
      <c r="C37" s="34">
        <v>21.839599999999997</v>
      </c>
      <c r="D37" s="34">
        <v>2.3071999999999999</v>
      </c>
      <c r="E37" s="34">
        <v>7.6600000000000001E-2</v>
      </c>
      <c r="F37" s="34">
        <v>12.9825</v>
      </c>
      <c r="G37" s="34">
        <v>1.0938000000000001</v>
      </c>
      <c r="H37" s="34">
        <v>0.1797</v>
      </c>
      <c r="I37" s="34">
        <v>9.9905000000000008</v>
      </c>
      <c r="J37" s="34">
        <v>5.8999999999999999E-3</v>
      </c>
      <c r="K37" s="34">
        <v>0.59409999999999985</v>
      </c>
      <c r="L37" s="34">
        <v>0.38490000000000002</v>
      </c>
      <c r="M37" s="34"/>
      <c r="N37" s="34">
        <v>5.1799999999999999E-2</v>
      </c>
      <c r="O37" s="34">
        <v>0.84499999999999997</v>
      </c>
      <c r="P37" s="34">
        <v>4.0499999999999994E-2</v>
      </c>
      <c r="Q37" s="34">
        <v>17.717600000000001</v>
      </c>
      <c r="R37" s="34"/>
      <c r="S37" s="34"/>
      <c r="T37" s="34">
        <v>1.0169999999999999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5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6"/>
    </row>
    <row r="38" spans="1:92" x14ac:dyDescent="0.3">
      <c r="A38" s="5" t="s">
        <v>57</v>
      </c>
      <c r="B38" s="15">
        <v>3.7574000000000001</v>
      </c>
      <c r="C38" s="16">
        <v>37.829799999999999</v>
      </c>
      <c r="D38" s="16">
        <v>1.6226</v>
      </c>
      <c r="E38" s="16">
        <v>2.1700000000000004E-2</v>
      </c>
      <c r="F38" s="16">
        <v>1.6551</v>
      </c>
      <c r="G38" s="16">
        <v>0.60299999999999998</v>
      </c>
      <c r="H38" s="16"/>
      <c r="I38" s="16">
        <v>0.88729999999999998</v>
      </c>
      <c r="J38" s="16"/>
      <c r="K38" s="16">
        <v>2.4299999999999999E-2</v>
      </c>
      <c r="L38" s="16">
        <v>0.34610000000000002</v>
      </c>
      <c r="M38" s="16"/>
      <c r="N38" s="16"/>
      <c r="O38" s="16"/>
      <c r="P38" s="16">
        <v>0.72299999999999998</v>
      </c>
      <c r="Q38" s="16">
        <v>2.7909999999999999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27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7"/>
    </row>
    <row r="39" spans="1:92" x14ac:dyDescent="0.3">
      <c r="A39" s="5" t="s">
        <v>92</v>
      </c>
      <c r="B39" s="15">
        <v>45.253900000000002</v>
      </c>
      <c r="C39" s="16">
        <v>414.2253</v>
      </c>
      <c r="D39" s="16">
        <v>86.297100000000015</v>
      </c>
      <c r="E39" s="16">
        <v>6.0884999999999998</v>
      </c>
      <c r="F39" s="16">
        <v>64.168000000000006</v>
      </c>
      <c r="G39" s="16">
        <v>4.4748000000000001</v>
      </c>
      <c r="H39" s="16"/>
      <c r="I39" s="16">
        <v>36.310299999999998</v>
      </c>
      <c r="J39" s="16"/>
      <c r="K39" s="16">
        <v>0.3916</v>
      </c>
      <c r="L39" s="16">
        <v>5.3997999999999999</v>
      </c>
      <c r="M39" s="16"/>
      <c r="N39" s="16"/>
      <c r="O39" s="16"/>
      <c r="P39" s="16">
        <v>2.3165</v>
      </c>
      <c r="Q39" s="16">
        <v>1902.6062999999999</v>
      </c>
      <c r="R39" s="16">
        <v>2.4820000000000002</v>
      </c>
      <c r="S39" s="16">
        <v>769.42280000000005</v>
      </c>
      <c r="T39" s="16">
        <v>34.887599999999999</v>
      </c>
      <c r="U39" s="16"/>
      <c r="V39" s="16"/>
      <c r="W39" s="16"/>
      <c r="X39" s="16"/>
      <c r="Y39" s="16"/>
      <c r="Z39" s="16"/>
      <c r="AA39" s="16">
        <v>3.8300000000000001E-2</v>
      </c>
      <c r="AB39" s="16"/>
      <c r="AC39" s="16"/>
      <c r="AD39" s="16">
        <v>4.0000000000000002E-4</v>
      </c>
      <c r="AE39" s="16">
        <v>0.2994</v>
      </c>
      <c r="AF39" s="16">
        <v>2.7799999999999998E-2</v>
      </c>
      <c r="AG39" s="16"/>
      <c r="AH39" s="16"/>
      <c r="AI39" s="16"/>
      <c r="AJ39" s="16"/>
      <c r="AK39" s="16">
        <v>1.7299999999999999E-2</v>
      </c>
      <c r="AL39" s="16">
        <v>6.3100000000000003E-2</v>
      </c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27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7"/>
    </row>
    <row r="40" spans="1:92" x14ac:dyDescent="0.3">
      <c r="A40" s="5" t="s">
        <v>61</v>
      </c>
      <c r="B40" s="15">
        <v>1.0041</v>
      </c>
      <c r="C40" s="16">
        <v>0.99709999999999999</v>
      </c>
      <c r="D40" s="16">
        <v>0.39190000000000003</v>
      </c>
      <c r="E40" s="16">
        <v>6.1000000000000004E-3</v>
      </c>
      <c r="F40" s="16">
        <v>3.0209999999999999</v>
      </c>
      <c r="G40" s="16">
        <v>0.49020000000000002</v>
      </c>
      <c r="H40" s="16"/>
      <c r="I40" s="16">
        <v>0.11710000000000001</v>
      </c>
      <c r="J40" s="16"/>
      <c r="K40" s="16">
        <v>6.1999999999999998E-3</v>
      </c>
      <c r="L40" s="16">
        <v>0.37929999999999997</v>
      </c>
      <c r="M40" s="16"/>
      <c r="N40" s="16"/>
      <c r="O40" s="16"/>
      <c r="P40" s="16">
        <v>8.0399999999999999E-2</v>
      </c>
      <c r="Q40" s="16">
        <v>7.5200000000000003E-2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27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7"/>
    </row>
    <row r="41" spans="1:92" x14ac:dyDescent="0.3">
      <c r="A41" s="5" t="s">
        <v>55</v>
      </c>
      <c r="B41" s="15">
        <v>7.829299999999999</v>
      </c>
      <c r="C41" s="16">
        <v>6.34</v>
      </c>
      <c r="D41" s="16">
        <v>2.5351000000000004</v>
      </c>
      <c r="E41" s="16">
        <v>4.4600000000000001E-2</v>
      </c>
      <c r="F41" s="16">
        <v>3.653</v>
      </c>
      <c r="G41" s="16">
        <v>0.53</v>
      </c>
      <c r="H41" s="16"/>
      <c r="I41" s="16">
        <v>1.391</v>
      </c>
      <c r="J41" s="16"/>
      <c r="K41" s="16">
        <v>0.45269999999999999</v>
      </c>
      <c r="L41" s="16">
        <v>0.69</v>
      </c>
      <c r="M41" s="16"/>
      <c r="N41" s="16"/>
      <c r="O41" s="16">
        <v>0.41099999999999998</v>
      </c>
      <c r="P41" s="16"/>
      <c r="Q41" s="16">
        <v>124.322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27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7"/>
    </row>
    <row r="42" spans="1:92" ht="15" thickBot="1" x14ac:dyDescent="0.35">
      <c r="A42" s="6" t="s">
        <v>46</v>
      </c>
      <c r="B42" s="18">
        <v>17.321300000000001</v>
      </c>
      <c r="C42" s="19">
        <v>71.33489999999999</v>
      </c>
      <c r="D42" s="19">
        <v>16.3322</v>
      </c>
      <c r="E42" s="19">
        <v>4.9100000000000005E-2</v>
      </c>
      <c r="F42" s="19">
        <v>13.6266</v>
      </c>
      <c r="G42" s="19">
        <v>2.1919</v>
      </c>
      <c r="H42" s="19"/>
      <c r="I42" s="19">
        <v>2.8754</v>
      </c>
      <c r="J42" s="19"/>
      <c r="K42" s="19"/>
      <c r="L42" s="19">
        <v>0.6</v>
      </c>
      <c r="M42" s="19"/>
      <c r="N42" s="19"/>
      <c r="O42" s="19"/>
      <c r="P42" s="19">
        <v>0.65139999999999998</v>
      </c>
      <c r="Q42" s="19"/>
      <c r="R42" s="19"/>
      <c r="S42" s="19"/>
      <c r="T42" s="19">
        <v>1.02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28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7"/>
    </row>
    <row r="43" spans="1:92" s="1" customFormat="1" ht="15" thickBot="1" x14ac:dyDescent="0.35">
      <c r="A43" s="7" t="s">
        <v>138</v>
      </c>
      <c r="B43" s="20">
        <f>SUM(B37:B42)</f>
        <v>84.522099999999995</v>
      </c>
      <c r="C43" s="21">
        <f t="shared" ref="C43:BN43" si="8">SUM(C37:C42)</f>
        <v>552.56669999999997</v>
      </c>
      <c r="D43" s="21">
        <f t="shared" si="8"/>
        <v>109.48610000000002</v>
      </c>
      <c r="E43" s="21">
        <f t="shared" si="8"/>
        <v>6.2866</v>
      </c>
      <c r="F43" s="21">
        <f t="shared" si="8"/>
        <v>99.106200000000001</v>
      </c>
      <c r="G43" s="21">
        <f t="shared" si="8"/>
        <v>9.3836999999999993</v>
      </c>
      <c r="H43" s="21">
        <f t="shared" si="8"/>
        <v>0.1797</v>
      </c>
      <c r="I43" s="21">
        <f t="shared" si="8"/>
        <v>51.571599999999997</v>
      </c>
      <c r="J43" s="21">
        <f t="shared" si="8"/>
        <v>5.8999999999999999E-3</v>
      </c>
      <c r="K43" s="21">
        <f t="shared" si="8"/>
        <v>1.4688999999999997</v>
      </c>
      <c r="L43" s="21">
        <f t="shared" si="8"/>
        <v>7.8000999999999987</v>
      </c>
      <c r="M43" s="21">
        <f t="shared" si="8"/>
        <v>0</v>
      </c>
      <c r="N43" s="21">
        <f t="shared" si="8"/>
        <v>5.1799999999999999E-2</v>
      </c>
      <c r="O43" s="21">
        <f t="shared" si="8"/>
        <v>1.256</v>
      </c>
      <c r="P43" s="21">
        <f t="shared" si="8"/>
        <v>3.8117999999999999</v>
      </c>
      <c r="Q43" s="21">
        <f t="shared" si="8"/>
        <v>2047.5120999999999</v>
      </c>
      <c r="R43" s="21">
        <f t="shared" si="8"/>
        <v>2.4820000000000002</v>
      </c>
      <c r="S43" s="21">
        <f t="shared" si="8"/>
        <v>769.42280000000005</v>
      </c>
      <c r="T43" s="21">
        <f t="shared" si="8"/>
        <v>36.924600000000005</v>
      </c>
      <c r="U43" s="21">
        <f t="shared" si="8"/>
        <v>0</v>
      </c>
      <c r="V43" s="21">
        <f t="shared" si="8"/>
        <v>0</v>
      </c>
      <c r="W43" s="21">
        <f t="shared" si="8"/>
        <v>0</v>
      </c>
      <c r="X43" s="21">
        <f t="shared" si="8"/>
        <v>0</v>
      </c>
      <c r="Y43" s="21">
        <f t="shared" si="8"/>
        <v>0</v>
      </c>
      <c r="Z43" s="21">
        <f t="shared" si="8"/>
        <v>0</v>
      </c>
      <c r="AA43" s="21">
        <f t="shared" si="8"/>
        <v>3.8300000000000001E-2</v>
      </c>
      <c r="AB43" s="21">
        <f t="shared" si="8"/>
        <v>0</v>
      </c>
      <c r="AC43" s="21">
        <f t="shared" si="8"/>
        <v>0</v>
      </c>
      <c r="AD43" s="21">
        <f t="shared" si="8"/>
        <v>4.0000000000000002E-4</v>
      </c>
      <c r="AE43" s="21">
        <f t="shared" si="8"/>
        <v>0.2994</v>
      </c>
      <c r="AF43" s="21">
        <f t="shared" si="8"/>
        <v>2.7799999999999998E-2</v>
      </c>
      <c r="AG43" s="21">
        <f t="shared" si="8"/>
        <v>0</v>
      </c>
      <c r="AH43" s="21">
        <f t="shared" si="8"/>
        <v>0</v>
      </c>
      <c r="AI43" s="21">
        <f t="shared" si="8"/>
        <v>0</v>
      </c>
      <c r="AJ43" s="21">
        <f t="shared" si="8"/>
        <v>0</v>
      </c>
      <c r="AK43" s="21">
        <f t="shared" si="8"/>
        <v>1.7299999999999999E-2</v>
      </c>
      <c r="AL43" s="21">
        <f t="shared" si="8"/>
        <v>6.3100000000000003E-2</v>
      </c>
      <c r="AM43" s="21">
        <f t="shared" si="8"/>
        <v>0</v>
      </c>
      <c r="AN43" s="21">
        <f t="shared" si="8"/>
        <v>0</v>
      </c>
      <c r="AO43" s="21">
        <f t="shared" si="8"/>
        <v>0</v>
      </c>
      <c r="AP43" s="21">
        <f t="shared" si="8"/>
        <v>0</v>
      </c>
      <c r="AQ43" s="21">
        <f t="shared" si="8"/>
        <v>0</v>
      </c>
      <c r="AR43" s="21">
        <f t="shared" si="8"/>
        <v>0</v>
      </c>
      <c r="AS43" s="21">
        <f t="shared" si="8"/>
        <v>0</v>
      </c>
      <c r="AT43" s="21">
        <f t="shared" si="8"/>
        <v>0</v>
      </c>
      <c r="AU43" s="21">
        <f t="shared" si="8"/>
        <v>0</v>
      </c>
      <c r="AV43" s="21">
        <f t="shared" si="8"/>
        <v>0</v>
      </c>
      <c r="AW43" s="21">
        <f t="shared" si="8"/>
        <v>0</v>
      </c>
      <c r="AX43" s="21">
        <f t="shared" si="8"/>
        <v>0</v>
      </c>
      <c r="AY43" s="21">
        <f t="shared" si="8"/>
        <v>0</v>
      </c>
      <c r="AZ43" s="21">
        <f t="shared" si="8"/>
        <v>0</v>
      </c>
      <c r="BA43" s="21">
        <f t="shared" si="8"/>
        <v>0</v>
      </c>
      <c r="BB43" s="21">
        <f t="shared" si="8"/>
        <v>0</v>
      </c>
      <c r="BC43" s="21">
        <f t="shared" si="8"/>
        <v>0</v>
      </c>
      <c r="BD43" s="21">
        <f t="shared" si="8"/>
        <v>0</v>
      </c>
      <c r="BE43" s="21">
        <f t="shared" si="8"/>
        <v>0</v>
      </c>
      <c r="BF43" s="21">
        <f t="shared" si="8"/>
        <v>0</v>
      </c>
      <c r="BG43" s="21">
        <f t="shared" si="8"/>
        <v>0</v>
      </c>
      <c r="BH43" s="21">
        <f t="shared" si="8"/>
        <v>0</v>
      </c>
      <c r="BI43" s="21">
        <f t="shared" si="8"/>
        <v>0</v>
      </c>
      <c r="BJ43" s="21">
        <f t="shared" si="8"/>
        <v>0</v>
      </c>
      <c r="BK43" s="21">
        <f t="shared" si="8"/>
        <v>0</v>
      </c>
      <c r="BL43" s="21">
        <f t="shared" si="8"/>
        <v>0</v>
      </c>
      <c r="BM43" s="21">
        <f t="shared" si="8"/>
        <v>0</v>
      </c>
      <c r="BN43" s="21">
        <f t="shared" si="8"/>
        <v>0</v>
      </c>
      <c r="BO43" s="21">
        <f t="shared" ref="BO43:CN43" si="9">SUM(BO37:BO42)</f>
        <v>0</v>
      </c>
      <c r="BP43" s="21">
        <f t="shared" si="9"/>
        <v>0</v>
      </c>
      <c r="BQ43" s="21">
        <f t="shared" si="9"/>
        <v>0</v>
      </c>
      <c r="BR43" s="21">
        <f t="shared" si="9"/>
        <v>0</v>
      </c>
      <c r="BS43" s="21">
        <f t="shared" si="9"/>
        <v>0</v>
      </c>
      <c r="BT43" s="21">
        <f t="shared" si="9"/>
        <v>0</v>
      </c>
      <c r="BU43" s="21">
        <f t="shared" si="9"/>
        <v>0</v>
      </c>
      <c r="BV43" s="21">
        <f t="shared" si="9"/>
        <v>0</v>
      </c>
      <c r="BW43" s="21">
        <f t="shared" si="9"/>
        <v>0</v>
      </c>
      <c r="BX43" s="21">
        <f t="shared" si="9"/>
        <v>0</v>
      </c>
      <c r="BY43" s="29">
        <f t="shared" si="9"/>
        <v>0</v>
      </c>
      <c r="BZ43" s="29">
        <f t="shared" si="9"/>
        <v>0</v>
      </c>
      <c r="CA43" s="29">
        <f t="shared" si="9"/>
        <v>0</v>
      </c>
      <c r="CB43" s="29">
        <f t="shared" si="9"/>
        <v>0</v>
      </c>
      <c r="CC43" s="29">
        <f t="shared" si="9"/>
        <v>0</v>
      </c>
      <c r="CD43" s="29">
        <f t="shared" si="9"/>
        <v>0</v>
      </c>
      <c r="CE43" s="29">
        <f t="shared" si="9"/>
        <v>0</v>
      </c>
      <c r="CF43" s="29">
        <f t="shared" si="9"/>
        <v>0</v>
      </c>
      <c r="CG43" s="29">
        <f t="shared" si="9"/>
        <v>0</v>
      </c>
      <c r="CH43" s="29">
        <f t="shared" si="9"/>
        <v>0</v>
      </c>
      <c r="CI43" s="29">
        <f t="shared" si="9"/>
        <v>0</v>
      </c>
      <c r="CJ43" s="29">
        <f t="shared" si="9"/>
        <v>0</v>
      </c>
      <c r="CK43" s="29">
        <f t="shared" si="9"/>
        <v>0</v>
      </c>
      <c r="CL43" s="29">
        <f t="shared" si="9"/>
        <v>0</v>
      </c>
      <c r="CM43" s="29">
        <f t="shared" si="9"/>
        <v>0</v>
      </c>
      <c r="CN43" s="22">
        <f t="shared" si="9"/>
        <v>0</v>
      </c>
    </row>
    <row r="44" spans="1:92" ht="15" thickBot="1" x14ac:dyDescent="0.35">
      <c r="A44" s="45" t="s">
        <v>137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7"/>
    </row>
    <row r="45" spans="1:92" x14ac:dyDescent="0.3">
      <c r="A45" s="11" t="s">
        <v>12</v>
      </c>
      <c r="B45" s="33">
        <v>8.3560999999999996</v>
      </c>
      <c r="C45" s="34">
        <v>50.4741</v>
      </c>
      <c r="D45" s="34">
        <v>33.035899999999998</v>
      </c>
      <c r="E45" s="34">
        <v>2.53E-2</v>
      </c>
      <c r="F45" s="34">
        <v>11.391399999999997</v>
      </c>
      <c r="G45" s="34">
        <v>0.87149999999999994</v>
      </c>
      <c r="H45" s="34"/>
      <c r="I45" s="34">
        <v>6.2976999999999999</v>
      </c>
      <c r="J45" s="34"/>
      <c r="K45" s="34">
        <v>0.14740000000000003</v>
      </c>
      <c r="L45" s="34">
        <v>2.5018999999999996</v>
      </c>
      <c r="M45" s="34"/>
      <c r="N45" s="34"/>
      <c r="O45" s="34">
        <v>5.1999999999999998E-2</v>
      </c>
      <c r="P45" s="34">
        <v>0.58810000000000018</v>
      </c>
      <c r="Q45" s="34">
        <v>98.250799999999984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5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6"/>
    </row>
    <row r="46" spans="1:92" x14ac:dyDescent="0.3">
      <c r="A46" s="12" t="s">
        <v>60</v>
      </c>
      <c r="B46" s="13">
        <v>4.2176999999999998</v>
      </c>
      <c r="C46" s="14">
        <v>35.733899999999998</v>
      </c>
      <c r="D46" s="14">
        <v>5.4941999999999993</v>
      </c>
      <c r="E46" s="14">
        <v>4.0000000000000001E-3</v>
      </c>
      <c r="F46" s="14">
        <v>10.607199999999999</v>
      </c>
      <c r="G46" s="14">
        <v>1.7099000000000002</v>
      </c>
      <c r="H46" s="14"/>
      <c r="I46" s="14">
        <v>5.0095000000000001</v>
      </c>
      <c r="J46" s="14"/>
      <c r="K46" s="14">
        <v>0.15510000000000002</v>
      </c>
      <c r="L46" s="14">
        <v>1.2015</v>
      </c>
      <c r="M46" s="14"/>
      <c r="N46" s="14"/>
      <c r="O46" s="14"/>
      <c r="P46" s="14">
        <v>1.3138000000000003</v>
      </c>
      <c r="Q46" s="14">
        <v>112.7174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2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7"/>
    </row>
    <row r="47" spans="1:92" x14ac:dyDescent="0.3">
      <c r="A47" s="5" t="s">
        <v>5</v>
      </c>
      <c r="B47" s="15">
        <v>2.2984</v>
      </c>
      <c r="C47" s="16">
        <v>16.517499999999998</v>
      </c>
      <c r="D47" s="16">
        <v>2.1303999999999994</v>
      </c>
      <c r="E47" s="16">
        <v>6.1999999999999998E-3</v>
      </c>
      <c r="F47" s="16">
        <v>2.4888000000000003</v>
      </c>
      <c r="G47" s="16">
        <v>0.44040000000000007</v>
      </c>
      <c r="H47" s="16"/>
      <c r="I47" s="16">
        <v>0.75679999999999992</v>
      </c>
      <c r="J47" s="16"/>
      <c r="K47" s="16">
        <v>3.4599999999999999E-2</v>
      </c>
      <c r="L47" s="16">
        <v>1.202</v>
      </c>
      <c r="M47" s="16"/>
      <c r="N47" s="16"/>
      <c r="O47" s="16"/>
      <c r="P47" s="16">
        <v>0.33179999999999993</v>
      </c>
      <c r="Q47" s="16">
        <v>39.205499999999994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27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7"/>
    </row>
    <row r="48" spans="1:92" x14ac:dyDescent="0.3">
      <c r="A48" s="5" t="s">
        <v>56</v>
      </c>
      <c r="B48" s="15">
        <v>3.2880000000000003</v>
      </c>
      <c r="C48" s="16">
        <v>39.1905</v>
      </c>
      <c r="D48" s="16">
        <v>32.092399999999998</v>
      </c>
      <c r="E48" s="16">
        <v>2.5000000000000001E-2</v>
      </c>
      <c r="F48" s="16">
        <v>4.1740000000000013</v>
      </c>
      <c r="G48" s="16">
        <v>0.38400000000000001</v>
      </c>
      <c r="H48" s="16"/>
      <c r="I48" s="16">
        <v>1.8909999999999996</v>
      </c>
      <c r="J48" s="16"/>
      <c r="K48" s="16">
        <v>6.9000000000000006E-2</v>
      </c>
      <c r="L48" s="16">
        <v>1.0309999999999999</v>
      </c>
      <c r="M48" s="16"/>
      <c r="N48" s="16"/>
      <c r="O48" s="16"/>
      <c r="P48" s="16">
        <v>0.30800000000000005</v>
      </c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27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7"/>
    </row>
    <row r="49" spans="1:92" x14ac:dyDescent="0.3">
      <c r="A49" s="5" t="s">
        <v>48</v>
      </c>
      <c r="B49" s="15">
        <v>6.1117999999999997</v>
      </c>
      <c r="C49" s="16">
        <v>53.275999999999996</v>
      </c>
      <c r="D49" s="16">
        <v>11.523200000000001</v>
      </c>
      <c r="E49" s="16">
        <v>2.8200000000000003E-2</v>
      </c>
      <c r="F49" s="16">
        <v>18.640899999999998</v>
      </c>
      <c r="G49" s="16">
        <v>2.0342999999999996</v>
      </c>
      <c r="H49" s="16"/>
      <c r="I49" s="16">
        <v>5.8136000000000001</v>
      </c>
      <c r="J49" s="16"/>
      <c r="K49" s="16">
        <v>0.1211</v>
      </c>
      <c r="L49" s="16">
        <v>5.9758999999999993</v>
      </c>
      <c r="M49" s="16"/>
      <c r="N49" s="16"/>
      <c r="O49" s="16"/>
      <c r="P49" s="16">
        <v>1.7208999999999997</v>
      </c>
      <c r="Q49" s="16">
        <v>8.5623000000000005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27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7"/>
    </row>
    <row r="50" spans="1:92" x14ac:dyDescent="0.3">
      <c r="A50" s="5" t="s">
        <v>54</v>
      </c>
      <c r="B50" s="15">
        <v>43.870999999999995</v>
      </c>
      <c r="C50" s="16">
        <v>323.47809999999993</v>
      </c>
      <c r="D50" s="16">
        <v>53.585900000000002</v>
      </c>
      <c r="E50" s="16">
        <v>0.16370000000000001</v>
      </c>
      <c r="F50" s="16">
        <v>71.799800000000005</v>
      </c>
      <c r="G50" s="16">
        <v>4.9132999999999996</v>
      </c>
      <c r="H50" s="16"/>
      <c r="I50" s="16">
        <v>54.994799999999998</v>
      </c>
      <c r="J50" s="16"/>
      <c r="K50" s="16">
        <v>0.29070000000000001</v>
      </c>
      <c r="L50" s="16">
        <v>2.899</v>
      </c>
      <c r="M50" s="16"/>
      <c r="N50" s="16"/>
      <c r="O50" s="16"/>
      <c r="P50" s="16">
        <v>4.2424999999999997</v>
      </c>
      <c r="Q50" s="16">
        <v>1280.5921000000001</v>
      </c>
      <c r="R50" s="16"/>
      <c r="S50" s="16"/>
      <c r="T50" s="16"/>
      <c r="U50" s="16"/>
      <c r="V50" s="16"/>
      <c r="W50" s="16">
        <v>1.3355999999999999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27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7"/>
    </row>
    <row r="51" spans="1:92" ht="15" thickBot="1" x14ac:dyDescent="0.35">
      <c r="A51" s="6" t="s">
        <v>2</v>
      </c>
      <c r="B51" s="18">
        <v>6.8532999999999999</v>
      </c>
      <c r="C51" s="19">
        <v>29.241500000000002</v>
      </c>
      <c r="D51" s="19">
        <v>5.7987000000000002</v>
      </c>
      <c r="E51" s="19">
        <v>3.5000000000000001E-3</v>
      </c>
      <c r="F51" s="19">
        <v>14.516900000000001</v>
      </c>
      <c r="G51" s="19">
        <v>1.0290999999999997</v>
      </c>
      <c r="H51" s="19">
        <v>0.36499999999999999</v>
      </c>
      <c r="I51" s="19">
        <v>9.4428999999999998</v>
      </c>
      <c r="J51" s="19">
        <v>0</v>
      </c>
      <c r="K51" s="19">
        <v>7.9399999999999998E-2</v>
      </c>
      <c r="L51" s="19">
        <v>2.5163000000000002</v>
      </c>
      <c r="M51" s="19">
        <v>0.1265</v>
      </c>
      <c r="N51" s="19"/>
      <c r="O51" s="19"/>
      <c r="P51" s="19">
        <v>0.87390000000000001</v>
      </c>
      <c r="Q51" s="19">
        <v>68.521399999999986</v>
      </c>
      <c r="R51" s="19"/>
      <c r="S51" s="19"/>
      <c r="T51" s="19"/>
      <c r="U51" s="19"/>
      <c r="V51" s="19"/>
      <c r="W51" s="19"/>
      <c r="X51" s="19"/>
      <c r="Y51" s="19"/>
      <c r="Z51" s="19"/>
      <c r="AA51" s="19">
        <v>1.7000000000000001E-2</v>
      </c>
      <c r="AB51" s="19"/>
      <c r="AC51" s="19">
        <v>4.5999999999999999E-3</v>
      </c>
      <c r="AD51" s="19">
        <v>0</v>
      </c>
      <c r="AE51" s="19">
        <v>0</v>
      </c>
      <c r="AF51" s="19">
        <v>0</v>
      </c>
      <c r="AG51" s="19"/>
      <c r="AH51" s="19"/>
      <c r="AI51" s="19"/>
      <c r="AJ51" s="19"/>
      <c r="AK51" s="19">
        <v>0</v>
      </c>
      <c r="AL51" s="19">
        <v>6.0000000000000001E-3</v>
      </c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28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7"/>
    </row>
    <row r="52" spans="1:92" s="1" customFormat="1" ht="15" thickBot="1" x14ac:dyDescent="0.35">
      <c r="A52" s="7" t="s">
        <v>138</v>
      </c>
      <c r="B52" s="20">
        <f t="shared" ref="B52:AG52" si="10">SUM(B45:B51)</f>
        <v>74.996300000000005</v>
      </c>
      <c r="C52" s="21">
        <f t="shared" si="10"/>
        <v>547.91159999999991</v>
      </c>
      <c r="D52" s="21">
        <f t="shared" si="10"/>
        <v>143.66069999999999</v>
      </c>
      <c r="E52" s="21">
        <f t="shared" si="10"/>
        <v>0.25590000000000002</v>
      </c>
      <c r="F52" s="21">
        <f t="shared" si="10"/>
        <v>133.619</v>
      </c>
      <c r="G52" s="21">
        <f t="shared" si="10"/>
        <v>11.382499999999999</v>
      </c>
      <c r="H52" s="21">
        <f t="shared" si="10"/>
        <v>0.36499999999999999</v>
      </c>
      <c r="I52" s="21">
        <f t="shared" si="10"/>
        <v>84.206299999999985</v>
      </c>
      <c r="J52" s="21">
        <f t="shared" si="10"/>
        <v>0</v>
      </c>
      <c r="K52" s="21">
        <f t="shared" si="10"/>
        <v>0.8973000000000001</v>
      </c>
      <c r="L52" s="21">
        <f t="shared" si="10"/>
        <v>17.3276</v>
      </c>
      <c r="M52" s="21">
        <f t="shared" si="10"/>
        <v>0.1265</v>
      </c>
      <c r="N52" s="21">
        <f t="shared" si="10"/>
        <v>0</v>
      </c>
      <c r="O52" s="21">
        <f t="shared" si="10"/>
        <v>5.1999999999999998E-2</v>
      </c>
      <c r="P52" s="21">
        <f t="shared" si="10"/>
        <v>9.3789999999999996</v>
      </c>
      <c r="Q52" s="21">
        <f t="shared" si="10"/>
        <v>1607.8495000000003</v>
      </c>
      <c r="R52" s="21">
        <f t="shared" si="10"/>
        <v>0</v>
      </c>
      <c r="S52" s="21">
        <f t="shared" si="10"/>
        <v>0</v>
      </c>
      <c r="T52" s="21">
        <f t="shared" si="10"/>
        <v>0</v>
      </c>
      <c r="U52" s="21">
        <f t="shared" si="10"/>
        <v>0</v>
      </c>
      <c r="V52" s="21">
        <f t="shared" si="10"/>
        <v>0</v>
      </c>
      <c r="W52" s="21">
        <f t="shared" si="10"/>
        <v>1.3355999999999999</v>
      </c>
      <c r="X52" s="21">
        <f t="shared" si="10"/>
        <v>0</v>
      </c>
      <c r="Y52" s="21">
        <f t="shared" si="10"/>
        <v>0</v>
      </c>
      <c r="Z52" s="21">
        <f t="shared" si="10"/>
        <v>0</v>
      </c>
      <c r="AA52" s="21">
        <f t="shared" si="10"/>
        <v>1.7000000000000001E-2</v>
      </c>
      <c r="AB52" s="21">
        <f t="shared" si="10"/>
        <v>0</v>
      </c>
      <c r="AC52" s="21">
        <f t="shared" si="10"/>
        <v>4.5999999999999999E-3</v>
      </c>
      <c r="AD52" s="21">
        <f t="shared" si="10"/>
        <v>0</v>
      </c>
      <c r="AE52" s="21">
        <f t="shared" si="10"/>
        <v>0</v>
      </c>
      <c r="AF52" s="21">
        <f t="shared" si="10"/>
        <v>0</v>
      </c>
      <c r="AG52" s="21">
        <f t="shared" si="10"/>
        <v>0</v>
      </c>
      <c r="AH52" s="21">
        <f t="shared" ref="AH52:BM52" si="11">SUM(AH45:AH51)</f>
        <v>0</v>
      </c>
      <c r="AI52" s="21">
        <f t="shared" si="11"/>
        <v>0</v>
      </c>
      <c r="AJ52" s="21">
        <f t="shared" si="11"/>
        <v>0</v>
      </c>
      <c r="AK52" s="21">
        <f t="shared" si="11"/>
        <v>0</v>
      </c>
      <c r="AL52" s="21">
        <f t="shared" si="11"/>
        <v>6.0000000000000001E-3</v>
      </c>
      <c r="AM52" s="21">
        <f t="shared" si="11"/>
        <v>0</v>
      </c>
      <c r="AN52" s="21">
        <f t="shared" si="11"/>
        <v>0</v>
      </c>
      <c r="AO52" s="21">
        <f t="shared" si="11"/>
        <v>0</v>
      </c>
      <c r="AP52" s="21">
        <f t="shared" si="11"/>
        <v>0</v>
      </c>
      <c r="AQ52" s="21">
        <f t="shared" si="11"/>
        <v>0</v>
      </c>
      <c r="AR52" s="21">
        <f t="shared" si="11"/>
        <v>0</v>
      </c>
      <c r="AS52" s="21">
        <f t="shared" si="11"/>
        <v>0</v>
      </c>
      <c r="AT52" s="21">
        <f t="shared" si="11"/>
        <v>0</v>
      </c>
      <c r="AU52" s="21">
        <f t="shared" si="11"/>
        <v>0</v>
      </c>
      <c r="AV52" s="21">
        <f t="shared" si="11"/>
        <v>0</v>
      </c>
      <c r="AW52" s="21">
        <f t="shared" si="11"/>
        <v>0</v>
      </c>
      <c r="AX52" s="21">
        <f t="shared" si="11"/>
        <v>0</v>
      </c>
      <c r="AY52" s="21">
        <f t="shared" si="11"/>
        <v>0</v>
      </c>
      <c r="AZ52" s="21">
        <f t="shared" si="11"/>
        <v>0</v>
      </c>
      <c r="BA52" s="21">
        <f t="shared" si="11"/>
        <v>0</v>
      </c>
      <c r="BB52" s="21">
        <f t="shared" si="11"/>
        <v>0</v>
      </c>
      <c r="BC52" s="21">
        <f t="shared" si="11"/>
        <v>0</v>
      </c>
      <c r="BD52" s="21">
        <f t="shared" si="11"/>
        <v>0</v>
      </c>
      <c r="BE52" s="21">
        <f t="shared" si="11"/>
        <v>0</v>
      </c>
      <c r="BF52" s="21">
        <f t="shared" si="11"/>
        <v>0</v>
      </c>
      <c r="BG52" s="21">
        <f t="shared" si="11"/>
        <v>0</v>
      </c>
      <c r="BH52" s="21">
        <f t="shared" si="11"/>
        <v>0</v>
      </c>
      <c r="BI52" s="21">
        <f t="shared" si="11"/>
        <v>0</v>
      </c>
      <c r="BJ52" s="21">
        <f t="shared" si="11"/>
        <v>0</v>
      </c>
      <c r="BK52" s="21">
        <f t="shared" si="11"/>
        <v>0</v>
      </c>
      <c r="BL52" s="21">
        <f t="shared" si="11"/>
        <v>0</v>
      </c>
      <c r="BM52" s="21">
        <f t="shared" si="11"/>
        <v>0</v>
      </c>
      <c r="BN52" s="21">
        <f t="shared" ref="BN52:CN52" si="12">SUM(BN45:BN51)</f>
        <v>0</v>
      </c>
      <c r="BO52" s="21">
        <f t="shared" si="12"/>
        <v>0</v>
      </c>
      <c r="BP52" s="21">
        <f t="shared" si="12"/>
        <v>0</v>
      </c>
      <c r="BQ52" s="21">
        <f t="shared" si="12"/>
        <v>0</v>
      </c>
      <c r="BR52" s="21">
        <f t="shared" si="12"/>
        <v>0</v>
      </c>
      <c r="BS52" s="21">
        <f t="shared" si="12"/>
        <v>0</v>
      </c>
      <c r="BT52" s="21">
        <f t="shared" si="12"/>
        <v>0</v>
      </c>
      <c r="BU52" s="21">
        <f t="shared" si="12"/>
        <v>0</v>
      </c>
      <c r="BV52" s="21">
        <f t="shared" si="12"/>
        <v>0</v>
      </c>
      <c r="BW52" s="21">
        <f t="shared" si="12"/>
        <v>0</v>
      </c>
      <c r="BX52" s="21">
        <f t="shared" si="12"/>
        <v>0</v>
      </c>
      <c r="BY52" s="29">
        <f t="shared" si="12"/>
        <v>0</v>
      </c>
      <c r="BZ52" s="29">
        <f t="shared" si="12"/>
        <v>0</v>
      </c>
      <c r="CA52" s="29">
        <f t="shared" si="12"/>
        <v>0</v>
      </c>
      <c r="CB52" s="29">
        <f t="shared" si="12"/>
        <v>0</v>
      </c>
      <c r="CC52" s="29">
        <f t="shared" si="12"/>
        <v>0</v>
      </c>
      <c r="CD52" s="29">
        <f t="shared" si="12"/>
        <v>0</v>
      </c>
      <c r="CE52" s="29">
        <f t="shared" si="12"/>
        <v>0</v>
      </c>
      <c r="CF52" s="29">
        <f t="shared" si="12"/>
        <v>0</v>
      </c>
      <c r="CG52" s="29">
        <f t="shared" si="12"/>
        <v>0</v>
      </c>
      <c r="CH52" s="29">
        <f t="shared" si="12"/>
        <v>0</v>
      </c>
      <c r="CI52" s="29">
        <f t="shared" si="12"/>
        <v>0</v>
      </c>
      <c r="CJ52" s="29">
        <f t="shared" si="12"/>
        <v>0</v>
      </c>
      <c r="CK52" s="29">
        <f t="shared" si="12"/>
        <v>0</v>
      </c>
      <c r="CL52" s="29">
        <f t="shared" si="12"/>
        <v>0</v>
      </c>
      <c r="CM52" s="29">
        <f t="shared" si="12"/>
        <v>0</v>
      </c>
      <c r="CN52" s="22">
        <f t="shared" si="12"/>
        <v>0</v>
      </c>
    </row>
    <row r="53" spans="1:92" ht="15" thickBot="1" x14ac:dyDescent="0.35">
      <c r="A53" s="45" t="s">
        <v>133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7"/>
    </row>
    <row r="54" spans="1:92" x14ac:dyDescent="0.3">
      <c r="A54" s="11" t="s">
        <v>66</v>
      </c>
      <c r="B54" s="33">
        <v>7.9995999999999983</v>
      </c>
      <c r="C54" s="34">
        <v>41.383199999999988</v>
      </c>
      <c r="D54" s="34">
        <v>16.2194</v>
      </c>
      <c r="E54" s="34">
        <v>8.2400000000000001E-2</v>
      </c>
      <c r="F54" s="34">
        <v>7.4250000000000007</v>
      </c>
      <c r="G54" s="34">
        <v>0.70409999999999995</v>
      </c>
      <c r="H54" s="34">
        <v>4.6306000000000003</v>
      </c>
      <c r="I54" s="34"/>
      <c r="J54" s="34">
        <v>0.29469999999999991</v>
      </c>
      <c r="K54" s="34"/>
      <c r="L54" s="34"/>
      <c r="M54" s="34"/>
      <c r="N54" s="34">
        <v>1.0661</v>
      </c>
      <c r="O54" s="34">
        <v>0.44540000000000002</v>
      </c>
      <c r="P54" s="34"/>
      <c r="Q54" s="34">
        <v>64.656899999999993</v>
      </c>
      <c r="R54" s="34"/>
      <c r="S54" s="34">
        <v>10.788699999999999</v>
      </c>
      <c r="T54" s="34">
        <v>7.0000000000000007E-2</v>
      </c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5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6"/>
    </row>
    <row r="55" spans="1:92" x14ac:dyDescent="0.3">
      <c r="A55" s="5" t="s">
        <v>73</v>
      </c>
      <c r="B55" s="15">
        <v>4.6977000000000002</v>
      </c>
      <c r="C55" s="16">
        <v>27.550400000000003</v>
      </c>
      <c r="D55" s="16">
        <v>7.4306999999999999</v>
      </c>
      <c r="E55" s="16">
        <v>2.5600000000000001E-2</v>
      </c>
      <c r="F55" s="16">
        <v>2.7490000000000001</v>
      </c>
      <c r="G55" s="16">
        <v>0.75800000000000001</v>
      </c>
      <c r="H55" s="16"/>
      <c r="I55" s="16"/>
      <c r="J55" s="16"/>
      <c r="K55" s="16"/>
      <c r="L55" s="16">
        <v>0.60799999999999998</v>
      </c>
      <c r="M55" s="16"/>
      <c r="N55" s="16"/>
      <c r="O55" s="16"/>
      <c r="P55" s="16"/>
      <c r="Q55" s="16">
        <v>69.596999999999994</v>
      </c>
      <c r="R55" s="16"/>
      <c r="S55" s="16"/>
      <c r="T55" s="16">
        <v>2.9790000000000001</v>
      </c>
      <c r="U55" s="16">
        <v>4.6300000000000008E-2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27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7"/>
    </row>
    <row r="56" spans="1:92" x14ac:dyDescent="0.3">
      <c r="A56" s="5" t="s">
        <v>64</v>
      </c>
      <c r="B56" s="15">
        <v>3.1719999999999997</v>
      </c>
      <c r="C56" s="16">
        <v>21.7239</v>
      </c>
      <c r="D56" s="16">
        <v>4.6997000000000009</v>
      </c>
      <c r="E56" s="16">
        <v>1.1900000000000001E-2</v>
      </c>
      <c r="F56" s="16">
        <v>5.3224</v>
      </c>
      <c r="G56" s="16">
        <v>0.80730000000000002</v>
      </c>
      <c r="H56" s="16"/>
      <c r="I56" s="16">
        <v>1.2303000000000002</v>
      </c>
      <c r="J56" s="16"/>
      <c r="K56" s="16">
        <v>0.1169</v>
      </c>
      <c r="L56" s="16">
        <v>4.4350999999999985</v>
      </c>
      <c r="M56" s="16"/>
      <c r="N56" s="16"/>
      <c r="O56" s="16">
        <v>0.77940000000000009</v>
      </c>
      <c r="P56" s="16"/>
      <c r="Q56" s="16">
        <v>4.1334999999999997</v>
      </c>
      <c r="R56" s="16"/>
      <c r="S56" s="16"/>
      <c r="T56" s="16">
        <v>0.14399999999999999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27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7"/>
    </row>
    <row r="57" spans="1:92" ht="15" thickBot="1" x14ac:dyDescent="0.35">
      <c r="A57" s="6" t="s">
        <v>65</v>
      </c>
      <c r="B57" s="18">
        <v>9.2071000000000023</v>
      </c>
      <c r="C57" s="19">
        <v>92.645100000000014</v>
      </c>
      <c r="D57" s="19">
        <v>14.0786</v>
      </c>
      <c r="E57" s="19">
        <v>3.0299999999999997E-2</v>
      </c>
      <c r="F57" s="19">
        <v>11.861400000000001</v>
      </c>
      <c r="G57" s="19">
        <v>1.5022999999999991</v>
      </c>
      <c r="H57" s="19"/>
      <c r="I57" s="19">
        <v>4.1769999999999996</v>
      </c>
      <c r="J57" s="19"/>
      <c r="K57" s="19">
        <v>0.21259999999999998</v>
      </c>
      <c r="L57" s="19">
        <v>0.11149999999999999</v>
      </c>
      <c r="M57" s="19"/>
      <c r="N57" s="19">
        <v>1.165</v>
      </c>
      <c r="O57" s="19"/>
      <c r="P57" s="19">
        <v>1.0049999999999999</v>
      </c>
      <c r="Q57" s="19">
        <v>339.20039999999995</v>
      </c>
      <c r="R57" s="19"/>
      <c r="S57" s="19">
        <v>1.46E-2</v>
      </c>
      <c r="T57" s="19">
        <v>7.7848000000000006</v>
      </c>
      <c r="U57" s="19">
        <v>0.1085</v>
      </c>
      <c r="V57" s="19"/>
      <c r="W57" s="19"/>
      <c r="X57" s="19"/>
      <c r="Y57" s="19">
        <v>1E-4</v>
      </c>
      <c r="Z57" s="19"/>
      <c r="AA57" s="19">
        <v>5.1999999999999998E-2</v>
      </c>
      <c r="AB57" s="19"/>
      <c r="AC57" s="19">
        <v>0</v>
      </c>
      <c r="AD57" s="19">
        <v>0</v>
      </c>
      <c r="AE57" s="19">
        <v>0.16400000000000001</v>
      </c>
      <c r="AF57" s="19">
        <v>2.8000000000000001E-2</v>
      </c>
      <c r="AG57" s="19"/>
      <c r="AH57" s="19"/>
      <c r="AI57" s="19"/>
      <c r="AJ57" s="19"/>
      <c r="AK57" s="19">
        <v>0</v>
      </c>
      <c r="AL57" s="19">
        <v>9.5000000000000001E-2</v>
      </c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28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7"/>
    </row>
    <row r="58" spans="1:92" s="1" customFormat="1" ht="15" thickBot="1" x14ac:dyDescent="0.35">
      <c r="A58" s="7" t="s">
        <v>138</v>
      </c>
      <c r="B58" s="20">
        <f>SUM(B54:B57)</f>
        <v>25.0764</v>
      </c>
      <c r="C58" s="21">
        <f t="shared" ref="C58:BN58" si="13">SUM(C54:C57)</f>
        <v>183.30259999999998</v>
      </c>
      <c r="D58" s="21">
        <f t="shared" si="13"/>
        <v>42.428400000000003</v>
      </c>
      <c r="E58" s="21">
        <f t="shared" si="13"/>
        <v>0.1502</v>
      </c>
      <c r="F58" s="21">
        <f t="shared" si="13"/>
        <v>27.357800000000005</v>
      </c>
      <c r="G58" s="21">
        <f t="shared" si="13"/>
        <v>3.7716999999999992</v>
      </c>
      <c r="H58" s="21">
        <f t="shared" si="13"/>
        <v>4.6306000000000003</v>
      </c>
      <c r="I58" s="21">
        <f t="shared" si="13"/>
        <v>5.4072999999999993</v>
      </c>
      <c r="J58" s="21">
        <f t="shared" si="13"/>
        <v>0.29469999999999991</v>
      </c>
      <c r="K58" s="21">
        <f t="shared" si="13"/>
        <v>0.32950000000000002</v>
      </c>
      <c r="L58" s="21">
        <f t="shared" si="13"/>
        <v>5.1545999999999985</v>
      </c>
      <c r="M58" s="21">
        <f t="shared" si="13"/>
        <v>0</v>
      </c>
      <c r="N58" s="21">
        <f t="shared" si="13"/>
        <v>2.2311000000000001</v>
      </c>
      <c r="O58" s="21">
        <f t="shared" si="13"/>
        <v>1.2248000000000001</v>
      </c>
      <c r="P58" s="21">
        <f t="shared" si="13"/>
        <v>1.0049999999999999</v>
      </c>
      <c r="Q58" s="21">
        <f t="shared" si="13"/>
        <v>477.5877999999999</v>
      </c>
      <c r="R58" s="21">
        <f t="shared" si="13"/>
        <v>0</v>
      </c>
      <c r="S58" s="21">
        <f t="shared" si="13"/>
        <v>10.803299999999998</v>
      </c>
      <c r="T58" s="21">
        <f t="shared" si="13"/>
        <v>10.9778</v>
      </c>
      <c r="U58" s="21">
        <f t="shared" si="13"/>
        <v>0.15479999999999999</v>
      </c>
      <c r="V58" s="21">
        <f t="shared" si="13"/>
        <v>0</v>
      </c>
      <c r="W58" s="21">
        <f t="shared" si="13"/>
        <v>0</v>
      </c>
      <c r="X58" s="21">
        <f t="shared" si="13"/>
        <v>0</v>
      </c>
      <c r="Y58" s="21">
        <f t="shared" si="13"/>
        <v>1E-4</v>
      </c>
      <c r="Z58" s="21">
        <f t="shared" si="13"/>
        <v>0</v>
      </c>
      <c r="AA58" s="21">
        <f t="shared" si="13"/>
        <v>5.1999999999999998E-2</v>
      </c>
      <c r="AB58" s="21">
        <f t="shared" si="13"/>
        <v>0</v>
      </c>
      <c r="AC58" s="21">
        <f t="shared" si="13"/>
        <v>0</v>
      </c>
      <c r="AD58" s="21">
        <f t="shared" si="13"/>
        <v>0</v>
      </c>
      <c r="AE58" s="21">
        <f t="shared" si="13"/>
        <v>0.16400000000000001</v>
      </c>
      <c r="AF58" s="21">
        <f t="shared" si="13"/>
        <v>2.8000000000000001E-2</v>
      </c>
      <c r="AG58" s="21">
        <f t="shared" si="13"/>
        <v>0</v>
      </c>
      <c r="AH58" s="21">
        <f t="shared" si="13"/>
        <v>0</v>
      </c>
      <c r="AI58" s="21">
        <f t="shared" si="13"/>
        <v>0</v>
      </c>
      <c r="AJ58" s="21">
        <f t="shared" si="13"/>
        <v>0</v>
      </c>
      <c r="AK58" s="21">
        <f t="shared" si="13"/>
        <v>0</v>
      </c>
      <c r="AL58" s="21">
        <f t="shared" si="13"/>
        <v>9.5000000000000001E-2</v>
      </c>
      <c r="AM58" s="21">
        <f t="shared" si="13"/>
        <v>0</v>
      </c>
      <c r="AN58" s="21">
        <f t="shared" si="13"/>
        <v>0</v>
      </c>
      <c r="AO58" s="21">
        <f t="shared" si="13"/>
        <v>0</v>
      </c>
      <c r="AP58" s="21">
        <f t="shared" si="13"/>
        <v>0</v>
      </c>
      <c r="AQ58" s="21">
        <f t="shared" si="13"/>
        <v>0</v>
      </c>
      <c r="AR58" s="21">
        <f t="shared" si="13"/>
        <v>0</v>
      </c>
      <c r="AS58" s="21">
        <f t="shared" si="13"/>
        <v>0</v>
      </c>
      <c r="AT58" s="21">
        <f t="shared" si="13"/>
        <v>0</v>
      </c>
      <c r="AU58" s="21">
        <f t="shared" si="13"/>
        <v>0</v>
      </c>
      <c r="AV58" s="21">
        <f t="shared" si="13"/>
        <v>0</v>
      </c>
      <c r="AW58" s="21">
        <f t="shared" si="13"/>
        <v>0</v>
      </c>
      <c r="AX58" s="21">
        <f t="shared" si="13"/>
        <v>0</v>
      </c>
      <c r="AY58" s="21">
        <f t="shared" si="13"/>
        <v>0</v>
      </c>
      <c r="AZ58" s="21">
        <f t="shared" si="13"/>
        <v>0</v>
      </c>
      <c r="BA58" s="21">
        <f t="shared" si="13"/>
        <v>0</v>
      </c>
      <c r="BB58" s="21">
        <f t="shared" si="13"/>
        <v>0</v>
      </c>
      <c r="BC58" s="21">
        <f t="shared" si="13"/>
        <v>0</v>
      </c>
      <c r="BD58" s="21">
        <f t="shared" si="13"/>
        <v>0</v>
      </c>
      <c r="BE58" s="21">
        <f t="shared" si="13"/>
        <v>0</v>
      </c>
      <c r="BF58" s="21">
        <f t="shared" si="13"/>
        <v>0</v>
      </c>
      <c r="BG58" s="21">
        <f t="shared" si="13"/>
        <v>0</v>
      </c>
      <c r="BH58" s="21">
        <f t="shared" si="13"/>
        <v>0</v>
      </c>
      <c r="BI58" s="21">
        <f t="shared" si="13"/>
        <v>0</v>
      </c>
      <c r="BJ58" s="21">
        <f t="shared" si="13"/>
        <v>0</v>
      </c>
      <c r="BK58" s="21">
        <f t="shared" si="13"/>
        <v>0</v>
      </c>
      <c r="BL58" s="21">
        <f t="shared" si="13"/>
        <v>0</v>
      </c>
      <c r="BM58" s="21">
        <f t="shared" si="13"/>
        <v>0</v>
      </c>
      <c r="BN58" s="21">
        <f t="shared" si="13"/>
        <v>0</v>
      </c>
      <c r="BO58" s="21">
        <f t="shared" ref="BO58:CN58" si="14">SUM(BO54:BO57)</f>
        <v>0</v>
      </c>
      <c r="BP58" s="21">
        <f t="shared" si="14"/>
        <v>0</v>
      </c>
      <c r="BQ58" s="21">
        <f t="shared" si="14"/>
        <v>0</v>
      </c>
      <c r="BR58" s="21">
        <f t="shared" si="14"/>
        <v>0</v>
      </c>
      <c r="BS58" s="21">
        <f t="shared" si="14"/>
        <v>0</v>
      </c>
      <c r="BT58" s="21">
        <f t="shared" si="14"/>
        <v>0</v>
      </c>
      <c r="BU58" s="21">
        <f t="shared" si="14"/>
        <v>0</v>
      </c>
      <c r="BV58" s="21">
        <f t="shared" si="14"/>
        <v>0</v>
      </c>
      <c r="BW58" s="21">
        <f t="shared" si="14"/>
        <v>0</v>
      </c>
      <c r="BX58" s="21">
        <f t="shared" si="14"/>
        <v>0</v>
      </c>
      <c r="BY58" s="29">
        <f t="shared" si="14"/>
        <v>0</v>
      </c>
      <c r="BZ58" s="29">
        <f t="shared" si="14"/>
        <v>0</v>
      </c>
      <c r="CA58" s="29">
        <f t="shared" si="14"/>
        <v>0</v>
      </c>
      <c r="CB58" s="29">
        <f t="shared" si="14"/>
        <v>0</v>
      </c>
      <c r="CC58" s="29">
        <f t="shared" si="14"/>
        <v>0</v>
      </c>
      <c r="CD58" s="29">
        <f t="shared" si="14"/>
        <v>0</v>
      </c>
      <c r="CE58" s="29">
        <f t="shared" si="14"/>
        <v>0</v>
      </c>
      <c r="CF58" s="29">
        <f t="shared" si="14"/>
        <v>0</v>
      </c>
      <c r="CG58" s="29">
        <f t="shared" si="14"/>
        <v>0</v>
      </c>
      <c r="CH58" s="29">
        <f t="shared" si="14"/>
        <v>0</v>
      </c>
      <c r="CI58" s="29">
        <f t="shared" si="14"/>
        <v>0</v>
      </c>
      <c r="CJ58" s="29">
        <f t="shared" si="14"/>
        <v>0</v>
      </c>
      <c r="CK58" s="29">
        <f t="shared" si="14"/>
        <v>0</v>
      </c>
      <c r="CL58" s="29">
        <f t="shared" si="14"/>
        <v>0</v>
      </c>
      <c r="CM58" s="29">
        <f t="shared" si="14"/>
        <v>0</v>
      </c>
      <c r="CN58" s="22">
        <f t="shared" si="14"/>
        <v>0</v>
      </c>
    </row>
    <row r="59" spans="1:92" ht="15" thickBot="1" x14ac:dyDescent="0.35">
      <c r="A59" s="45" t="s">
        <v>134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7"/>
    </row>
    <row r="60" spans="1:92" x14ac:dyDescent="0.3">
      <c r="A60" s="12" t="s">
        <v>10</v>
      </c>
      <c r="B60" s="37">
        <v>23.739299999999997</v>
      </c>
      <c r="C60" s="34">
        <v>191.61020000000008</v>
      </c>
      <c r="D60" s="34">
        <v>16.945699999999995</v>
      </c>
      <c r="E60" s="34">
        <v>6.54E-2</v>
      </c>
      <c r="F60" s="34">
        <v>38.884400000000007</v>
      </c>
      <c r="G60" s="34">
        <v>4.6244000000000005</v>
      </c>
      <c r="H60" s="34">
        <v>3.5999999999999999E-3</v>
      </c>
      <c r="I60" s="34">
        <v>12.949999999999998</v>
      </c>
      <c r="J60" s="34">
        <v>4.0000000000000002E-4</v>
      </c>
      <c r="K60" s="34">
        <v>0.65210000000000001</v>
      </c>
      <c r="L60" s="34">
        <v>15.050800000000001</v>
      </c>
      <c r="M60" s="34"/>
      <c r="N60" s="34"/>
      <c r="O60" s="34">
        <v>3.2222000000000004</v>
      </c>
      <c r="P60" s="34">
        <v>0.3473</v>
      </c>
      <c r="Q60" s="34">
        <v>273.97910000000002</v>
      </c>
      <c r="R60" s="34"/>
      <c r="S60" s="34"/>
      <c r="T60" s="34"/>
      <c r="U60" s="34"/>
      <c r="V60" s="34"/>
      <c r="W60" s="34">
        <v>0</v>
      </c>
      <c r="X60" s="34">
        <v>5.4999999999999997E-3</v>
      </c>
      <c r="Y60" s="34"/>
      <c r="Z60" s="34">
        <v>31.660699999999999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5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6"/>
    </row>
    <row r="61" spans="1:92" x14ac:dyDescent="0.3">
      <c r="A61" s="5" t="s">
        <v>17</v>
      </c>
      <c r="B61" s="38">
        <v>7.7242999999999995</v>
      </c>
      <c r="C61" s="16">
        <v>74.103100000000012</v>
      </c>
      <c r="D61" s="16">
        <v>11.074800000000003</v>
      </c>
      <c r="E61" s="16">
        <v>0.14710000000000001</v>
      </c>
      <c r="F61" s="16">
        <v>10.0723</v>
      </c>
      <c r="G61" s="16">
        <v>0.91800000000000004</v>
      </c>
      <c r="H61" s="16">
        <v>3.8200000000000005E-2</v>
      </c>
      <c r="I61" s="16">
        <v>3.1450000000000005</v>
      </c>
      <c r="J61" s="16">
        <v>0.5595</v>
      </c>
      <c r="K61" s="16">
        <v>0.1628</v>
      </c>
      <c r="L61" s="16">
        <v>2.9676</v>
      </c>
      <c r="M61" s="16"/>
      <c r="N61" s="16">
        <v>0.15329999999999999</v>
      </c>
      <c r="O61" s="16">
        <v>6.8599999999999994E-2</v>
      </c>
      <c r="P61" s="16">
        <v>0.68069999999999986</v>
      </c>
      <c r="Q61" s="16">
        <v>359.96950000000004</v>
      </c>
      <c r="R61" s="16"/>
      <c r="S61" s="16"/>
      <c r="T61" s="16">
        <v>24.3811</v>
      </c>
      <c r="U61" s="16"/>
      <c r="V61" s="16"/>
      <c r="W61" s="16"/>
      <c r="X61" s="16"/>
      <c r="Y61" s="16"/>
      <c r="Z61" s="16"/>
      <c r="AA61" s="16"/>
      <c r="AB61" s="16"/>
      <c r="AC61" s="16">
        <v>0</v>
      </c>
      <c r="AD61" s="16">
        <v>0</v>
      </c>
      <c r="AE61" s="16">
        <v>1.6900000000000002E-2</v>
      </c>
      <c r="AF61" s="16">
        <v>0</v>
      </c>
      <c r="AG61" s="16"/>
      <c r="AH61" s="16"/>
      <c r="AI61" s="16"/>
      <c r="AJ61" s="16"/>
      <c r="AK61" s="16">
        <v>0</v>
      </c>
      <c r="AL61" s="16">
        <v>0</v>
      </c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27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7"/>
    </row>
    <row r="62" spans="1:92" x14ac:dyDescent="0.3">
      <c r="A62" s="5" t="s">
        <v>97</v>
      </c>
      <c r="B62" s="38">
        <v>0.96640000000000004</v>
      </c>
      <c r="C62" s="16">
        <v>8.6269999999999989</v>
      </c>
      <c r="D62" s="16">
        <v>2.1174999999999997</v>
      </c>
      <c r="E62" s="16">
        <v>1.6999999999999999E-3</v>
      </c>
      <c r="F62" s="16">
        <v>1.3838000000000001</v>
      </c>
      <c r="G62" s="16">
        <v>0.36390000000000006</v>
      </c>
      <c r="H62" s="16"/>
      <c r="I62" s="16">
        <v>0.86510000000000009</v>
      </c>
      <c r="J62" s="16"/>
      <c r="K62" s="16">
        <v>5.7900000000000007E-2</v>
      </c>
      <c r="L62" s="16">
        <v>0.17729999999999999</v>
      </c>
      <c r="M62" s="16"/>
      <c r="N62" s="16"/>
      <c r="O62" s="16">
        <v>0.56750000000000012</v>
      </c>
      <c r="P62" s="16"/>
      <c r="Q62" s="16">
        <v>15.830200000000001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27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7"/>
    </row>
    <row r="63" spans="1:92" ht="15" thickBot="1" x14ac:dyDescent="0.35">
      <c r="A63" s="6" t="s">
        <v>0</v>
      </c>
      <c r="B63" s="39">
        <v>14.192599999999999</v>
      </c>
      <c r="C63" s="19">
        <v>96.564500000000024</v>
      </c>
      <c r="D63" s="19">
        <v>24.286100000000005</v>
      </c>
      <c r="E63" s="19">
        <v>0.3579</v>
      </c>
      <c r="F63" s="19">
        <v>11.865800000000002</v>
      </c>
      <c r="G63" s="19">
        <v>1.8352999999999999</v>
      </c>
      <c r="H63" s="19"/>
      <c r="I63" s="19">
        <v>8.1580999999999992</v>
      </c>
      <c r="J63" s="19"/>
      <c r="K63" s="19">
        <v>0.20350000000000001</v>
      </c>
      <c r="L63" s="19">
        <v>2.0479999999999996</v>
      </c>
      <c r="M63" s="19"/>
      <c r="N63" s="19"/>
      <c r="O63" s="19"/>
      <c r="P63" s="19">
        <v>1.5436999999999999</v>
      </c>
      <c r="Q63" s="19">
        <v>515.32860000000016</v>
      </c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28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7"/>
    </row>
    <row r="64" spans="1:92" s="1" customFormat="1" ht="15" thickBot="1" x14ac:dyDescent="0.35">
      <c r="A64" s="7" t="s">
        <v>138</v>
      </c>
      <c r="B64" s="40">
        <f>SUM(B60:B63)</f>
        <v>46.622599999999991</v>
      </c>
      <c r="C64" s="21">
        <f t="shared" ref="C64:BN64" si="15">SUM(C60:C63)</f>
        <v>370.90480000000014</v>
      </c>
      <c r="D64" s="21">
        <f t="shared" si="15"/>
        <v>54.424100000000003</v>
      </c>
      <c r="E64" s="21">
        <f t="shared" si="15"/>
        <v>0.57210000000000005</v>
      </c>
      <c r="F64" s="21">
        <f t="shared" si="15"/>
        <v>62.206300000000006</v>
      </c>
      <c r="G64" s="21">
        <f t="shared" si="15"/>
        <v>7.7416000000000009</v>
      </c>
      <c r="H64" s="21">
        <f t="shared" si="15"/>
        <v>4.1800000000000004E-2</v>
      </c>
      <c r="I64" s="21">
        <f t="shared" si="15"/>
        <v>25.118200000000002</v>
      </c>
      <c r="J64" s="21">
        <f t="shared" si="15"/>
        <v>0.55989999999999995</v>
      </c>
      <c r="K64" s="21">
        <f t="shared" si="15"/>
        <v>1.0763</v>
      </c>
      <c r="L64" s="21">
        <f t="shared" si="15"/>
        <v>20.243699999999997</v>
      </c>
      <c r="M64" s="21">
        <f t="shared" si="15"/>
        <v>0</v>
      </c>
      <c r="N64" s="21">
        <f t="shared" si="15"/>
        <v>0.15329999999999999</v>
      </c>
      <c r="O64" s="21">
        <f t="shared" si="15"/>
        <v>3.8583000000000007</v>
      </c>
      <c r="P64" s="21">
        <f t="shared" si="15"/>
        <v>2.5716999999999999</v>
      </c>
      <c r="Q64" s="21">
        <f t="shared" si="15"/>
        <v>1165.1074000000003</v>
      </c>
      <c r="R64" s="21">
        <f t="shared" si="15"/>
        <v>0</v>
      </c>
      <c r="S64" s="21">
        <f t="shared" si="15"/>
        <v>0</v>
      </c>
      <c r="T64" s="21">
        <f t="shared" si="15"/>
        <v>24.3811</v>
      </c>
      <c r="U64" s="21">
        <f t="shared" si="15"/>
        <v>0</v>
      </c>
      <c r="V64" s="21">
        <f t="shared" si="15"/>
        <v>0</v>
      </c>
      <c r="W64" s="21">
        <f t="shared" si="15"/>
        <v>0</v>
      </c>
      <c r="X64" s="21">
        <f t="shared" si="15"/>
        <v>5.4999999999999997E-3</v>
      </c>
      <c r="Y64" s="21">
        <f t="shared" si="15"/>
        <v>0</v>
      </c>
      <c r="Z64" s="21">
        <f t="shared" si="15"/>
        <v>31.660699999999999</v>
      </c>
      <c r="AA64" s="21">
        <f t="shared" si="15"/>
        <v>0</v>
      </c>
      <c r="AB64" s="21">
        <f t="shared" si="15"/>
        <v>0</v>
      </c>
      <c r="AC64" s="21">
        <f t="shared" si="15"/>
        <v>0</v>
      </c>
      <c r="AD64" s="21">
        <f t="shared" si="15"/>
        <v>0</v>
      </c>
      <c r="AE64" s="21">
        <f t="shared" si="15"/>
        <v>1.6900000000000002E-2</v>
      </c>
      <c r="AF64" s="21">
        <f t="shared" si="15"/>
        <v>0</v>
      </c>
      <c r="AG64" s="21">
        <f t="shared" si="15"/>
        <v>0</v>
      </c>
      <c r="AH64" s="21">
        <f t="shared" si="15"/>
        <v>0</v>
      </c>
      <c r="AI64" s="21">
        <f t="shared" si="15"/>
        <v>0</v>
      </c>
      <c r="AJ64" s="21">
        <f t="shared" si="15"/>
        <v>0</v>
      </c>
      <c r="AK64" s="21">
        <f t="shared" si="15"/>
        <v>0</v>
      </c>
      <c r="AL64" s="21">
        <f t="shared" si="15"/>
        <v>0</v>
      </c>
      <c r="AM64" s="21">
        <f t="shared" si="15"/>
        <v>0</v>
      </c>
      <c r="AN64" s="21">
        <f t="shared" si="15"/>
        <v>0</v>
      </c>
      <c r="AO64" s="21">
        <f t="shared" si="15"/>
        <v>0</v>
      </c>
      <c r="AP64" s="21">
        <f t="shared" si="15"/>
        <v>0</v>
      </c>
      <c r="AQ64" s="21">
        <f t="shared" si="15"/>
        <v>0</v>
      </c>
      <c r="AR64" s="21">
        <f t="shared" si="15"/>
        <v>0</v>
      </c>
      <c r="AS64" s="21">
        <f t="shared" si="15"/>
        <v>0</v>
      </c>
      <c r="AT64" s="21">
        <f t="shared" si="15"/>
        <v>0</v>
      </c>
      <c r="AU64" s="21">
        <f t="shared" si="15"/>
        <v>0</v>
      </c>
      <c r="AV64" s="21">
        <f t="shared" si="15"/>
        <v>0</v>
      </c>
      <c r="AW64" s="21">
        <f t="shared" si="15"/>
        <v>0</v>
      </c>
      <c r="AX64" s="21">
        <f t="shared" si="15"/>
        <v>0</v>
      </c>
      <c r="AY64" s="21">
        <f t="shared" si="15"/>
        <v>0</v>
      </c>
      <c r="AZ64" s="21">
        <f t="shared" si="15"/>
        <v>0</v>
      </c>
      <c r="BA64" s="21">
        <f t="shared" si="15"/>
        <v>0</v>
      </c>
      <c r="BB64" s="21">
        <f t="shared" si="15"/>
        <v>0</v>
      </c>
      <c r="BC64" s="21">
        <f t="shared" si="15"/>
        <v>0</v>
      </c>
      <c r="BD64" s="21">
        <f t="shared" si="15"/>
        <v>0</v>
      </c>
      <c r="BE64" s="21">
        <f t="shared" si="15"/>
        <v>0</v>
      </c>
      <c r="BF64" s="21">
        <f t="shared" si="15"/>
        <v>0</v>
      </c>
      <c r="BG64" s="21">
        <f t="shared" si="15"/>
        <v>0</v>
      </c>
      <c r="BH64" s="21">
        <f t="shared" si="15"/>
        <v>0</v>
      </c>
      <c r="BI64" s="21">
        <f t="shared" si="15"/>
        <v>0</v>
      </c>
      <c r="BJ64" s="21">
        <f t="shared" si="15"/>
        <v>0</v>
      </c>
      <c r="BK64" s="21">
        <f t="shared" si="15"/>
        <v>0</v>
      </c>
      <c r="BL64" s="21">
        <f t="shared" si="15"/>
        <v>0</v>
      </c>
      <c r="BM64" s="21">
        <f t="shared" si="15"/>
        <v>0</v>
      </c>
      <c r="BN64" s="21">
        <f t="shared" si="15"/>
        <v>0</v>
      </c>
      <c r="BO64" s="21">
        <f t="shared" ref="BO64:CN64" si="16">SUM(BO60:BO63)</f>
        <v>0</v>
      </c>
      <c r="BP64" s="21">
        <f t="shared" si="16"/>
        <v>0</v>
      </c>
      <c r="BQ64" s="21">
        <f t="shared" si="16"/>
        <v>0</v>
      </c>
      <c r="BR64" s="21">
        <f t="shared" si="16"/>
        <v>0</v>
      </c>
      <c r="BS64" s="21">
        <f t="shared" si="16"/>
        <v>0</v>
      </c>
      <c r="BT64" s="21">
        <f t="shared" si="16"/>
        <v>0</v>
      </c>
      <c r="BU64" s="21">
        <f t="shared" si="16"/>
        <v>0</v>
      </c>
      <c r="BV64" s="21">
        <f t="shared" si="16"/>
        <v>0</v>
      </c>
      <c r="BW64" s="21">
        <f t="shared" si="16"/>
        <v>0</v>
      </c>
      <c r="BX64" s="21">
        <f t="shared" si="16"/>
        <v>0</v>
      </c>
      <c r="BY64" s="29">
        <f t="shared" si="16"/>
        <v>0</v>
      </c>
      <c r="BZ64" s="29">
        <f t="shared" si="16"/>
        <v>0</v>
      </c>
      <c r="CA64" s="29">
        <f t="shared" si="16"/>
        <v>0</v>
      </c>
      <c r="CB64" s="29">
        <f t="shared" si="16"/>
        <v>0</v>
      </c>
      <c r="CC64" s="29">
        <f t="shared" si="16"/>
        <v>0</v>
      </c>
      <c r="CD64" s="29">
        <f t="shared" si="16"/>
        <v>0</v>
      </c>
      <c r="CE64" s="29">
        <f t="shared" si="16"/>
        <v>0</v>
      </c>
      <c r="CF64" s="29">
        <f t="shared" si="16"/>
        <v>0</v>
      </c>
      <c r="CG64" s="29">
        <f t="shared" si="16"/>
        <v>0</v>
      </c>
      <c r="CH64" s="29">
        <f t="shared" si="16"/>
        <v>0</v>
      </c>
      <c r="CI64" s="29">
        <f t="shared" si="16"/>
        <v>0</v>
      </c>
      <c r="CJ64" s="29">
        <f t="shared" si="16"/>
        <v>0</v>
      </c>
      <c r="CK64" s="29">
        <f t="shared" si="16"/>
        <v>0</v>
      </c>
      <c r="CL64" s="29">
        <f t="shared" si="16"/>
        <v>0</v>
      </c>
      <c r="CM64" s="29">
        <f t="shared" si="16"/>
        <v>0</v>
      </c>
      <c r="CN64" s="22">
        <f t="shared" si="16"/>
        <v>0</v>
      </c>
    </row>
    <row r="65" spans="1:92" ht="15" thickBot="1" x14ac:dyDescent="0.35">
      <c r="A65" s="45" t="s">
        <v>135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7"/>
    </row>
    <row r="66" spans="1:92" x14ac:dyDescent="0.3">
      <c r="A66" s="11" t="s">
        <v>63</v>
      </c>
      <c r="B66" s="33">
        <v>6.9691000000000018</v>
      </c>
      <c r="C66" s="34">
        <v>21.874200000000002</v>
      </c>
      <c r="D66" s="34">
        <v>12.509899999999995</v>
      </c>
      <c r="E66" s="34">
        <v>0.22130000000000002</v>
      </c>
      <c r="F66" s="34">
        <v>8.1857000000000006</v>
      </c>
      <c r="G66" s="34">
        <v>0.66280000000000017</v>
      </c>
      <c r="H66" s="34"/>
      <c r="I66" s="34">
        <v>5.0233999999999996</v>
      </c>
      <c r="J66" s="34"/>
      <c r="K66" s="34">
        <v>3.5400000000000008E-2</v>
      </c>
      <c r="L66" s="34">
        <v>1.1804000000000003</v>
      </c>
      <c r="M66" s="34"/>
      <c r="N66" s="34"/>
      <c r="O66" s="34"/>
      <c r="P66" s="34">
        <v>0.48570000000000002</v>
      </c>
      <c r="Q66" s="34">
        <v>42.497999999999998</v>
      </c>
      <c r="R66" s="34"/>
      <c r="S66" s="34">
        <v>36.178699999999999</v>
      </c>
      <c r="T66" s="34"/>
      <c r="U66" s="34">
        <v>2.52E-2</v>
      </c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5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6"/>
    </row>
    <row r="67" spans="1:92" x14ac:dyDescent="0.3">
      <c r="A67" s="5" t="s">
        <v>20</v>
      </c>
      <c r="B67" s="15">
        <v>2.7501000000000011</v>
      </c>
      <c r="C67" s="16">
        <v>18.986999999999995</v>
      </c>
      <c r="D67" s="16">
        <v>2.1961999999999997</v>
      </c>
      <c r="E67" s="16">
        <v>8.9999999999999998E-4</v>
      </c>
      <c r="F67" s="16">
        <v>6.4460999999999986</v>
      </c>
      <c r="G67" s="16">
        <v>0.90610000000000013</v>
      </c>
      <c r="H67" s="16"/>
      <c r="I67" s="16">
        <v>1.6106999999999998</v>
      </c>
      <c r="J67" s="16"/>
      <c r="K67" s="16">
        <v>5.62E-2</v>
      </c>
      <c r="L67" s="16">
        <v>1.6029</v>
      </c>
      <c r="M67" s="16"/>
      <c r="N67" s="16"/>
      <c r="O67" s="16"/>
      <c r="P67" s="16">
        <v>0.80410000000000004</v>
      </c>
      <c r="Q67" s="16">
        <v>5.3507999999999996</v>
      </c>
      <c r="R67" s="16"/>
      <c r="S67" s="16">
        <v>5.2515999999999998</v>
      </c>
      <c r="T67" s="16"/>
      <c r="U67" s="16">
        <v>2.1000000000000001E-2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27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7"/>
    </row>
    <row r="68" spans="1:92" x14ac:dyDescent="0.3">
      <c r="A68" s="5" t="s">
        <v>23</v>
      </c>
      <c r="B68" s="15">
        <v>2.0428999999999999</v>
      </c>
      <c r="C68" s="16">
        <v>8.5612000000000013</v>
      </c>
      <c r="D68" s="16">
        <v>1.6438000000000001</v>
      </c>
      <c r="E68" s="16">
        <v>1.61E-2</v>
      </c>
      <c r="F68" s="16">
        <v>2.7538</v>
      </c>
      <c r="G68" s="16">
        <v>0.1605</v>
      </c>
      <c r="H68" s="16"/>
      <c r="I68" s="16">
        <v>1.0710999999999999</v>
      </c>
      <c r="J68" s="16"/>
      <c r="K68" s="16">
        <v>4.4600000000000008E-2</v>
      </c>
      <c r="L68" s="16">
        <v>0.33569999999999994</v>
      </c>
      <c r="M68" s="16"/>
      <c r="N68" s="16"/>
      <c r="O68" s="16"/>
      <c r="P68" s="16">
        <v>0.13520000000000001</v>
      </c>
      <c r="Q68" s="16">
        <v>19.4739</v>
      </c>
      <c r="R68" s="16"/>
      <c r="S68" s="16">
        <v>2.8532999999999999</v>
      </c>
      <c r="T68" s="16">
        <v>4.41E-2</v>
      </c>
      <c r="U68" s="16">
        <v>3.7999999999999999E-2</v>
      </c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27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7"/>
    </row>
    <row r="69" spans="1:92" x14ac:dyDescent="0.3">
      <c r="A69" s="5" t="s">
        <v>21</v>
      </c>
      <c r="B69" s="15">
        <v>19.439299999999999</v>
      </c>
      <c r="C69" s="16">
        <v>163.11310000000003</v>
      </c>
      <c r="D69" s="16">
        <v>32.461000000000006</v>
      </c>
      <c r="E69" s="16">
        <v>3.9200000000000006E-2</v>
      </c>
      <c r="F69" s="16">
        <v>22.254300000000001</v>
      </c>
      <c r="G69" s="16">
        <v>2.214</v>
      </c>
      <c r="H69" s="16"/>
      <c r="I69" s="16">
        <v>9.3057999999999996</v>
      </c>
      <c r="J69" s="16"/>
      <c r="K69" s="16">
        <v>0.27650000000000008</v>
      </c>
      <c r="L69" s="16">
        <v>3.2492000000000001</v>
      </c>
      <c r="M69" s="16"/>
      <c r="N69" s="16"/>
      <c r="O69" s="16"/>
      <c r="P69" s="16">
        <v>1.1578000000000004</v>
      </c>
      <c r="Q69" s="16">
        <v>764.51030000000014</v>
      </c>
      <c r="R69" s="16"/>
      <c r="S69" s="16">
        <v>128.52940000000001</v>
      </c>
      <c r="T69" s="16">
        <v>6.4272</v>
      </c>
      <c r="U69" s="16">
        <v>0.12759999999999999</v>
      </c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27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7"/>
    </row>
    <row r="70" spans="1:92" x14ac:dyDescent="0.3">
      <c r="A70" s="5" t="s">
        <v>50</v>
      </c>
      <c r="B70" s="15">
        <v>10.371699999999999</v>
      </c>
      <c r="C70" s="16">
        <v>117.9748</v>
      </c>
      <c r="D70" s="16">
        <v>23.445799999999998</v>
      </c>
      <c r="E70" s="16">
        <v>0.30130000000000001</v>
      </c>
      <c r="F70" s="16">
        <v>10.934399999999998</v>
      </c>
      <c r="G70" s="16">
        <v>0.78930000000000011</v>
      </c>
      <c r="H70" s="16"/>
      <c r="I70" s="16">
        <v>7.4674999999999994</v>
      </c>
      <c r="J70" s="16"/>
      <c r="K70" s="16">
        <v>0.4</v>
      </c>
      <c r="L70" s="16">
        <v>0.68609999999999993</v>
      </c>
      <c r="M70" s="16"/>
      <c r="N70" s="16"/>
      <c r="O70" s="16"/>
      <c r="P70" s="16">
        <v>0.60740000000000005</v>
      </c>
      <c r="Q70" s="16">
        <v>136.2302</v>
      </c>
      <c r="R70" s="16"/>
      <c r="S70" s="16">
        <v>57.417499999999997</v>
      </c>
      <c r="T70" s="16"/>
      <c r="U70" s="16">
        <v>5.2499999999999998E-2</v>
      </c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27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7"/>
    </row>
    <row r="71" spans="1:92" ht="15" thickBot="1" x14ac:dyDescent="0.35">
      <c r="A71" s="6" t="s">
        <v>51</v>
      </c>
      <c r="B71" s="18">
        <v>2.0046999999999997</v>
      </c>
      <c r="C71" s="19">
        <v>8.6880000000000006</v>
      </c>
      <c r="D71" s="19">
        <v>1.3357000000000001</v>
      </c>
      <c r="E71" s="19">
        <v>0</v>
      </c>
      <c r="F71" s="19">
        <v>4.1372</v>
      </c>
      <c r="G71" s="19">
        <v>0.30510000000000004</v>
      </c>
      <c r="H71" s="19"/>
      <c r="I71" s="19">
        <v>1.1382999999999999</v>
      </c>
      <c r="J71" s="19"/>
      <c r="K71" s="19">
        <v>0.02</v>
      </c>
      <c r="L71" s="19">
        <v>2.0112999999999999</v>
      </c>
      <c r="M71" s="19"/>
      <c r="N71" s="19"/>
      <c r="O71" s="19"/>
      <c r="P71" s="19">
        <v>0.23709999999999998</v>
      </c>
      <c r="Q71" s="19">
        <v>15.350399999999999</v>
      </c>
      <c r="R71" s="19"/>
      <c r="S71" s="19">
        <v>8.5708000000000002</v>
      </c>
      <c r="T71" s="19"/>
      <c r="U71" s="19"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28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7"/>
    </row>
    <row r="72" spans="1:92" s="1" customFormat="1" ht="15" thickBot="1" x14ac:dyDescent="0.35">
      <c r="A72" s="7" t="s">
        <v>138</v>
      </c>
      <c r="B72" s="20">
        <f>SUM(B66:B71)</f>
        <v>43.577799999999996</v>
      </c>
      <c r="C72" s="21">
        <f t="shared" ref="C72:BN72" si="17">SUM(C66:C71)</f>
        <v>339.19830000000002</v>
      </c>
      <c r="D72" s="21">
        <f t="shared" si="17"/>
        <v>73.592399999999998</v>
      </c>
      <c r="E72" s="21">
        <f t="shared" si="17"/>
        <v>0.57879999999999998</v>
      </c>
      <c r="F72" s="21">
        <f t="shared" si="17"/>
        <v>54.711499999999994</v>
      </c>
      <c r="G72" s="21">
        <f t="shared" si="17"/>
        <v>5.0378000000000007</v>
      </c>
      <c r="H72" s="21">
        <f t="shared" si="17"/>
        <v>0</v>
      </c>
      <c r="I72" s="21">
        <f t="shared" si="17"/>
        <v>25.616799999999998</v>
      </c>
      <c r="J72" s="21">
        <f t="shared" si="17"/>
        <v>0</v>
      </c>
      <c r="K72" s="21">
        <f t="shared" si="17"/>
        <v>0.83270000000000011</v>
      </c>
      <c r="L72" s="21">
        <f t="shared" si="17"/>
        <v>9.0655999999999999</v>
      </c>
      <c r="M72" s="21">
        <f t="shared" si="17"/>
        <v>0</v>
      </c>
      <c r="N72" s="21">
        <f t="shared" si="17"/>
        <v>0</v>
      </c>
      <c r="O72" s="21">
        <f t="shared" si="17"/>
        <v>0</v>
      </c>
      <c r="P72" s="21">
        <f t="shared" si="17"/>
        <v>3.4273000000000007</v>
      </c>
      <c r="Q72" s="21">
        <f t="shared" si="17"/>
        <v>983.41360000000009</v>
      </c>
      <c r="R72" s="21">
        <f t="shared" si="17"/>
        <v>0</v>
      </c>
      <c r="S72" s="21">
        <f t="shared" si="17"/>
        <v>238.8013</v>
      </c>
      <c r="T72" s="21">
        <f t="shared" si="17"/>
        <v>6.4713000000000003</v>
      </c>
      <c r="U72" s="21">
        <f t="shared" si="17"/>
        <v>0.26429999999999998</v>
      </c>
      <c r="V72" s="21">
        <f t="shared" si="17"/>
        <v>0</v>
      </c>
      <c r="W72" s="21">
        <f t="shared" si="17"/>
        <v>0</v>
      </c>
      <c r="X72" s="21">
        <f t="shared" si="17"/>
        <v>0</v>
      </c>
      <c r="Y72" s="21">
        <f t="shared" si="17"/>
        <v>0</v>
      </c>
      <c r="Z72" s="21">
        <f t="shared" si="17"/>
        <v>0</v>
      </c>
      <c r="AA72" s="21">
        <f t="shared" si="17"/>
        <v>0</v>
      </c>
      <c r="AB72" s="21">
        <f t="shared" si="17"/>
        <v>0</v>
      </c>
      <c r="AC72" s="21">
        <f t="shared" si="17"/>
        <v>0</v>
      </c>
      <c r="AD72" s="21">
        <f t="shared" si="17"/>
        <v>0</v>
      </c>
      <c r="AE72" s="21">
        <f t="shared" si="17"/>
        <v>0</v>
      </c>
      <c r="AF72" s="21">
        <f t="shared" si="17"/>
        <v>0</v>
      </c>
      <c r="AG72" s="21">
        <f t="shared" si="17"/>
        <v>0</v>
      </c>
      <c r="AH72" s="21">
        <f t="shared" si="17"/>
        <v>0</v>
      </c>
      <c r="AI72" s="21">
        <f t="shared" si="17"/>
        <v>0</v>
      </c>
      <c r="AJ72" s="21">
        <f t="shared" si="17"/>
        <v>0</v>
      </c>
      <c r="AK72" s="21">
        <f t="shared" si="17"/>
        <v>0</v>
      </c>
      <c r="AL72" s="21">
        <f t="shared" si="17"/>
        <v>0</v>
      </c>
      <c r="AM72" s="21">
        <f t="shared" si="17"/>
        <v>0</v>
      </c>
      <c r="AN72" s="21">
        <f t="shared" si="17"/>
        <v>0</v>
      </c>
      <c r="AO72" s="21">
        <f t="shared" si="17"/>
        <v>0</v>
      </c>
      <c r="AP72" s="21">
        <f t="shared" si="17"/>
        <v>0</v>
      </c>
      <c r="AQ72" s="21">
        <f t="shared" si="17"/>
        <v>0</v>
      </c>
      <c r="AR72" s="21">
        <f t="shared" si="17"/>
        <v>0</v>
      </c>
      <c r="AS72" s="21">
        <f t="shared" si="17"/>
        <v>0</v>
      </c>
      <c r="AT72" s="21">
        <f t="shared" si="17"/>
        <v>0</v>
      </c>
      <c r="AU72" s="21">
        <f t="shared" si="17"/>
        <v>0</v>
      </c>
      <c r="AV72" s="21">
        <f t="shared" si="17"/>
        <v>0</v>
      </c>
      <c r="AW72" s="21">
        <f t="shared" si="17"/>
        <v>0</v>
      </c>
      <c r="AX72" s="21">
        <f t="shared" si="17"/>
        <v>0</v>
      </c>
      <c r="AY72" s="21">
        <f t="shared" si="17"/>
        <v>0</v>
      </c>
      <c r="AZ72" s="21">
        <f t="shared" si="17"/>
        <v>0</v>
      </c>
      <c r="BA72" s="21">
        <f t="shared" si="17"/>
        <v>0</v>
      </c>
      <c r="BB72" s="21">
        <f t="shared" si="17"/>
        <v>0</v>
      </c>
      <c r="BC72" s="21">
        <f t="shared" si="17"/>
        <v>0</v>
      </c>
      <c r="BD72" s="21">
        <f t="shared" si="17"/>
        <v>0</v>
      </c>
      <c r="BE72" s="21">
        <f t="shared" si="17"/>
        <v>0</v>
      </c>
      <c r="BF72" s="21">
        <f t="shared" si="17"/>
        <v>0</v>
      </c>
      <c r="BG72" s="21">
        <f t="shared" si="17"/>
        <v>0</v>
      </c>
      <c r="BH72" s="21">
        <f t="shared" si="17"/>
        <v>0</v>
      </c>
      <c r="BI72" s="21">
        <f t="shared" si="17"/>
        <v>0</v>
      </c>
      <c r="BJ72" s="21">
        <f t="shared" si="17"/>
        <v>0</v>
      </c>
      <c r="BK72" s="21">
        <f t="shared" si="17"/>
        <v>0</v>
      </c>
      <c r="BL72" s="21">
        <f t="shared" si="17"/>
        <v>0</v>
      </c>
      <c r="BM72" s="21">
        <f t="shared" si="17"/>
        <v>0</v>
      </c>
      <c r="BN72" s="21">
        <f t="shared" si="17"/>
        <v>0</v>
      </c>
      <c r="BO72" s="21">
        <f t="shared" ref="BO72:CN72" si="18">SUM(BO66:BO71)</f>
        <v>0</v>
      </c>
      <c r="BP72" s="21">
        <f t="shared" si="18"/>
        <v>0</v>
      </c>
      <c r="BQ72" s="21">
        <f t="shared" si="18"/>
        <v>0</v>
      </c>
      <c r="BR72" s="21">
        <f t="shared" si="18"/>
        <v>0</v>
      </c>
      <c r="BS72" s="21">
        <f t="shared" si="18"/>
        <v>0</v>
      </c>
      <c r="BT72" s="21">
        <f t="shared" si="18"/>
        <v>0</v>
      </c>
      <c r="BU72" s="21">
        <f t="shared" si="18"/>
        <v>0</v>
      </c>
      <c r="BV72" s="21">
        <f t="shared" si="18"/>
        <v>0</v>
      </c>
      <c r="BW72" s="21">
        <f t="shared" si="18"/>
        <v>0</v>
      </c>
      <c r="BX72" s="21">
        <f t="shared" si="18"/>
        <v>0</v>
      </c>
      <c r="BY72" s="29">
        <f t="shared" si="18"/>
        <v>0</v>
      </c>
      <c r="BZ72" s="29">
        <f t="shared" si="18"/>
        <v>0</v>
      </c>
      <c r="CA72" s="29">
        <f t="shared" si="18"/>
        <v>0</v>
      </c>
      <c r="CB72" s="29">
        <f t="shared" si="18"/>
        <v>0</v>
      </c>
      <c r="CC72" s="29">
        <f t="shared" si="18"/>
        <v>0</v>
      </c>
      <c r="CD72" s="29">
        <f t="shared" si="18"/>
        <v>0</v>
      </c>
      <c r="CE72" s="29">
        <f t="shared" si="18"/>
        <v>0</v>
      </c>
      <c r="CF72" s="29">
        <f t="shared" si="18"/>
        <v>0</v>
      </c>
      <c r="CG72" s="29">
        <f t="shared" si="18"/>
        <v>0</v>
      </c>
      <c r="CH72" s="29">
        <f t="shared" si="18"/>
        <v>0</v>
      </c>
      <c r="CI72" s="29">
        <f t="shared" si="18"/>
        <v>0</v>
      </c>
      <c r="CJ72" s="29">
        <f t="shared" si="18"/>
        <v>0</v>
      </c>
      <c r="CK72" s="29">
        <f t="shared" si="18"/>
        <v>0</v>
      </c>
      <c r="CL72" s="29">
        <f t="shared" si="18"/>
        <v>0</v>
      </c>
      <c r="CM72" s="29">
        <f t="shared" si="18"/>
        <v>0</v>
      </c>
      <c r="CN72" s="22">
        <f t="shared" si="18"/>
        <v>0</v>
      </c>
    </row>
    <row r="73" spans="1:92" ht="15" thickBot="1" x14ac:dyDescent="0.35">
      <c r="A73" s="45" t="s">
        <v>136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7"/>
    </row>
    <row r="74" spans="1:92" x14ac:dyDescent="0.3">
      <c r="A74" s="12" t="s">
        <v>40</v>
      </c>
      <c r="B74" s="37">
        <v>12.483299999999998</v>
      </c>
      <c r="C74" s="34">
        <v>110.0368</v>
      </c>
      <c r="D74" s="34">
        <v>19.796699999999998</v>
      </c>
      <c r="E74" s="34">
        <v>0.80459999999999998</v>
      </c>
      <c r="F74" s="34">
        <v>13.614499999999998</v>
      </c>
      <c r="G74" s="34">
        <v>1.2383000000000002</v>
      </c>
      <c r="H74" s="34">
        <v>3.5799999999999998E-2</v>
      </c>
      <c r="I74" s="34">
        <v>6.0637000000000008</v>
      </c>
      <c r="J74" s="34">
        <v>3.3999999999999998E-3</v>
      </c>
      <c r="K74" s="34">
        <v>3.0600000000000002E-2</v>
      </c>
      <c r="L74" s="34">
        <v>6.3341000000000003</v>
      </c>
      <c r="M74" s="34"/>
      <c r="N74" s="34"/>
      <c r="O74" s="34">
        <v>0.106</v>
      </c>
      <c r="P74" s="34">
        <v>0.95720000000000005</v>
      </c>
      <c r="Q74" s="34">
        <v>65.427899999999994</v>
      </c>
      <c r="R74" s="34"/>
      <c r="S74" s="34">
        <v>5.11E-2</v>
      </c>
      <c r="T74" s="34">
        <v>0.73580000000000001</v>
      </c>
      <c r="U74" s="34"/>
      <c r="V74" s="34"/>
      <c r="W74" s="34"/>
      <c r="X74" s="34">
        <v>1.2999999999999999E-3</v>
      </c>
      <c r="Y74" s="34">
        <v>7.1000000000000004E-3</v>
      </c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5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6"/>
    </row>
    <row r="75" spans="1:92" x14ac:dyDescent="0.3">
      <c r="A75" s="5" t="s">
        <v>33</v>
      </c>
      <c r="B75" s="38">
        <v>5.0287999999999995</v>
      </c>
      <c r="C75" s="16">
        <v>26.045999999999999</v>
      </c>
      <c r="D75" s="16">
        <v>9.652099999999999</v>
      </c>
      <c r="E75" s="16">
        <v>4.7799999999999995E-2</v>
      </c>
      <c r="F75" s="16">
        <v>8.1474000000000011</v>
      </c>
      <c r="G75" s="16">
        <v>0.90049999999999997</v>
      </c>
      <c r="H75" s="16"/>
      <c r="I75" s="16">
        <v>1.5988999999999995</v>
      </c>
      <c r="J75" s="16"/>
      <c r="K75" s="16">
        <v>0.1021</v>
      </c>
      <c r="L75" s="16">
        <v>2.5053000000000001</v>
      </c>
      <c r="M75" s="16"/>
      <c r="N75" s="16">
        <v>0.8992</v>
      </c>
      <c r="O75" s="16">
        <v>6.0000000000000001E-3</v>
      </c>
      <c r="P75" s="16">
        <v>0.71160000000000001</v>
      </c>
      <c r="Q75" s="16">
        <v>51.935899999999997</v>
      </c>
      <c r="R75" s="16"/>
      <c r="S75" s="16"/>
      <c r="T75" s="16">
        <v>0.41010000000000002</v>
      </c>
      <c r="U75" s="16">
        <v>4.3800000000000006E-2</v>
      </c>
      <c r="V75" s="16"/>
      <c r="W75" s="16"/>
      <c r="X75" s="16"/>
      <c r="Y75" s="16"/>
      <c r="Z75" s="16"/>
      <c r="AA75" s="16">
        <v>5.0000000000000001E-4</v>
      </c>
      <c r="AB75" s="16"/>
      <c r="AC75" s="16">
        <v>2.0000000000000001E-4</v>
      </c>
      <c r="AD75" s="16">
        <v>0</v>
      </c>
      <c r="AE75" s="16">
        <v>1.5E-3</v>
      </c>
      <c r="AF75" s="16">
        <v>0</v>
      </c>
      <c r="AG75" s="16"/>
      <c r="AH75" s="16"/>
      <c r="AI75" s="16">
        <v>5.3900000000000003E-2</v>
      </c>
      <c r="AJ75" s="16">
        <v>0</v>
      </c>
      <c r="AK75" s="16">
        <v>0</v>
      </c>
      <c r="AL75" s="16">
        <v>0</v>
      </c>
      <c r="AM75" s="16">
        <v>0</v>
      </c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27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7"/>
    </row>
    <row r="76" spans="1:92" x14ac:dyDescent="0.3">
      <c r="A76" s="5" t="s">
        <v>41</v>
      </c>
      <c r="B76" s="38">
        <v>1.3984000000000001</v>
      </c>
      <c r="C76" s="16">
        <v>11.707600000000001</v>
      </c>
      <c r="D76" s="16">
        <v>2.6082999999999994</v>
      </c>
      <c r="E76" s="16">
        <v>0</v>
      </c>
      <c r="F76" s="16">
        <v>1.6233</v>
      </c>
      <c r="G76" s="16">
        <v>0.39450000000000002</v>
      </c>
      <c r="H76" s="16"/>
      <c r="I76" s="16">
        <v>0.65850000000000009</v>
      </c>
      <c r="J76" s="16"/>
      <c r="K76" s="16">
        <v>1.8299999999999997E-2</v>
      </c>
      <c r="L76" s="16">
        <v>0.51549999999999996</v>
      </c>
      <c r="M76" s="16"/>
      <c r="N76" s="16"/>
      <c r="O76" s="16"/>
      <c r="P76" s="16">
        <v>0.29970000000000002</v>
      </c>
      <c r="Q76" s="16">
        <v>34.756499999999988</v>
      </c>
      <c r="R76" s="16"/>
      <c r="S76" s="16"/>
      <c r="T76" s="16">
        <v>2.9899999999999999E-2</v>
      </c>
      <c r="U76" s="16"/>
      <c r="V76" s="16"/>
      <c r="W76" s="16"/>
      <c r="X76" s="16"/>
      <c r="Y76" s="16">
        <v>0</v>
      </c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27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7"/>
    </row>
    <row r="77" spans="1:92" x14ac:dyDescent="0.3">
      <c r="A77" s="5" t="s">
        <v>22</v>
      </c>
      <c r="B77" s="38">
        <v>7.2986000000000004</v>
      </c>
      <c r="C77" s="16">
        <v>48.657199999999989</v>
      </c>
      <c r="D77" s="16">
        <v>17.024299999999993</v>
      </c>
      <c r="E77" s="16">
        <v>0.12370000000000002</v>
      </c>
      <c r="F77" s="16">
        <v>13.666599999999999</v>
      </c>
      <c r="G77" s="16">
        <v>3.1073</v>
      </c>
      <c r="H77" s="16">
        <v>0.16789999999999999</v>
      </c>
      <c r="I77" s="16">
        <v>8.4040999999999997</v>
      </c>
      <c r="J77" s="16">
        <v>2.0999999999999999E-3</v>
      </c>
      <c r="K77" s="16">
        <v>0.18519999999999998</v>
      </c>
      <c r="L77" s="16">
        <v>2.6845000000000003</v>
      </c>
      <c r="M77" s="16"/>
      <c r="N77" s="16"/>
      <c r="O77" s="16">
        <v>3.8E-3</v>
      </c>
      <c r="P77" s="16">
        <v>2.5363000000000002</v>
      </c>
      <c r="Q77" s="16">
        <v>64.966999999999999</v>
      </c>
      <c r="R77" s="16"/>
      <c r="S77" s="16">
        <v>0.50209999999999999</v>
      </c>
      <c r="T77" s="16">
        <v>0.28049999999999997</v>
      </c>
      <c r="U77" s="16">
        <v>2.8200000000000003E-2</v>
      </c>
      <c r="V77" s="16"/>
      <c r="W77" s="16"/>
      <c r="X77" s="16"/>
      <c r="Y77" s="16"/>
      <c r="Z77" s="16"/>
      <c r="AA77" s="16">
        <v>1E-3</v>
      </c>
      <c r="AB77" s="16"/>
      <c r="AC77" s="16">
        <v>0</v>
      </c>
      <c r="AD77" s="16">
        <v>0</v>
      </c>
      <c r="AE77" s="16">
        <v>0</v>
      </c>
      <c r="AF77" s="16">
        <v>0</v>
      </c>
      <c r="AG77" s="16"/>
      <c r="AH77" s="16"/>
      <c r="AI77" s="16">
        <v>0.10250000000000001</v>
      </c>
      <c r="AJ77" s="16">
        <v>0</v>
      </c>
      <c r="AK77" s="16">
        <v>7.9999999999999993E-4</v>
      </c>
      <c r="AL77" s="16">
        <v>0</v>
      </c>
      <c r="AM77" s="16">
        <v>0</v>
      </c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27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7"/>
    </row>
    <row r="78" spans="1:92" x14ac:dyDescent="0.3">
      <c r="A78" s="5" t="s">
        <v>32</v>
      </c>
      <c r="B78" s="38">
        <v>8.0579000000000001</v>
      </c>
      <c r="C78" s="16">
        <v>26.371300000000002</v>
      </c>
      <c r="D78" s="16">
        <v>7.3530000000000006</v>
      </c>
      <c r="E78" s="16">
        <v>7.3000000000000001E-3</v>
      </c>
      <c r="F78" s="16">
        <v>8.5835999999999988</v>
      </c>
      <c r="G78" s="16">
        <v>0.46600000000000003</v>
      </c>
      <c r="H78" s="16"/>
      <c r="I78" s="16">
        <v>0.78920000000000012</v>
      </c>
      <c r="J78" s="16"/>
      <c r="K78" s="16">
        <v>5.1900000000000002E-2</v>
      </c>
      <c r="L78" s="16">
        <v>3.9983999999999997</v>
      </c>
      <c r="M78" s="16"/>
      <c r="N78" s="16"/>
      <c r="O78" s="16"/>
      <c r="P78" s="16">
        <v>0.29210000000000003</v>
      </c>
      <c r="Q78" s="16">
        <v>62.301099999999998</v>
      </c>
      <c r="R78" s="16"/>
      <c r="S78" s="16"/>
      <c r="T78" s="16">
        <v>3.7499999999999999E-2</v>
      </c>
      <c r="U78" s="16">
        <v>4.6300000000000001E-2</v>
      </c>
      <c r="V78" s="16">
        <v>5.9999999999999995E-4</v>
      </c>
      <c r="W78" s="16"/>
      <c r="X78" s="16"/>
      <c r="Y78" s="16">
        <v>0</v>
      </c>
      <c r="Z78" s="16"/>
      <c r="AA78" s="16"/>
      <c r="AB78" s="16"/>
      <c r="AC78" s="16"/>
      <c r="AD78" s="16"/>
      <c r="AE78" s="16">
        <v>2.2000000000000001E-3</v>
      </c>
      <c r="AF78" s="16">
        <v>1E-4</v>
      </c>
      <c r="AG78" s="16"/>
      <c r="AH78" s="16"/>
      <c r="AI78" s="16"/>
      <c r="AJ78" s="16"/>
      <c r="AK78" s="16"/>
      <c r="AL78" s="16"/>
      <c r="AM78" s="16"/>
      <c r="AN78" s="16">
        <v>0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27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7"/>
    </row>
    <row r="79" spans="1:92" x14ac:dyDescent="0.3">
      <c r="A79" s="5" t="s">
        <v>69</v>
      </c>
      <c r="B79" s="38">
        <v>6.2981999999999978</v>
      </c>
      <c r="C79" s="16">
        <v>47.763899999999992</v>
      </c>
      <c r="D79" s="16">
        <v>10.923400000000003</v>
      </c>
      <c r="E79" s="16">
        <v>5.6299999999999996E-2</v>
      </c>
      <c r="F79" s="16">
        <v>7.1467999999999998</v>
      </c>
      <c r="G79" s="16">
        <v>1.3210999999999999</v>
      </c>
      <c r="H79" s="16"/>
      <c r="I79" s="16">
        <v>1.5792999999999997</v>
      </c>
      <c r="J79" s="16"/>
      <c r="K79" s="16">
        <v>4.9600000000000005E-2</v>
      </c>
      <c r="L79" s="16">
        <v>3.4854000000000007</v>
      </c>
      <c r="M79" s="16"/>
      <c r="N79" s="16"/>
      <c r="O79" s="16"/>
      <c r="P79" s="16">
        <v>1.0018999999999998</v>
      </c>
      <c r="Q79" s="16">
        <v>104.65589999999999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27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7"/>
    </row>
    <row r="80" spans="1:92" x14ac:dyDescent="0.3">
      <c r="A80" s="5" t="s">
        <v>37</v>
      </c>
      <c r="B80" s="38">
        <v>320.09669999999971</v>
      </c>
      <c r="C80" s="16">
        <v>2674.5967000000005</v>
      </c>
      <c r="D80" s="16">
        <v>805.24520000000007</v>
      </c>
      <c r="E80" s="16">
        <v>6.5511999999999979</v>
      </c>
      <c r="F80" s="16">
        <v>349.84479999999996</v>
      </c>
      <c r="G80" s="16">
        <v>23.929200000000002</v>
      </c>
      <c r="H80" s="16"/>
      <c r="I80" s="16">
        <v>214.1405</v>
      </c>
      <c r="J80" s="16"/>
      <c r="K80" s="16">
        <v>8.2641000000000009</v>
      </c>
      <c r="L80" s="16">
        <v>82.575500000000005</v>
      </c>
      <c r="M80" s="16"/>
      <c r="N80" s="16"/>
      <c r="O80" s="16"/>
      <c r="P80" s="16">
        <v>11.2547</v>
      </c>
      <c r="Q80" s="16">
        <v>4578.6758</v>
      </c>
      <c r="R80" s="16"/>
      <c r="S80" s="16">
        <v>38.545499999999997</v>
      </c>
      <c r="T80" s="16">
        <v>42.780299999999997</v>
      </c>
      <c r="U80" s="16">
        <v>2.5756999999999999</v>
      </c>
      <c r="V80" s="16"/>
      <c r="W80" s="16"/>
      <c r="X80" s="16"/>
      <c r="Y80" s="16"/>
      <c r="Z80" s="16"/>
      <c r="AA80" s="16">
        <v>0.22090000000000001</v>
      </c>
      <c r="AB80" s="16"/>
      <c r="AC80" s="16">
        <v>3.8E-3</v>
      </c>
      <c r="AD80" s="16">
        <v>1.9E-3</v>
      </c>
      <c r="AE80" s="16">
        <v>1.8616999999999999</v>
      </c>
      <c r="AF80" s="16">
        <v>1.95E-2</v>
      </c>
      <c r="AG80" s="16">
        <v>1.7665</v>
      </c>
      <c r="AH80" s="16"/>
      <c r="AI80" s="16">
        <v>5.0682999999999998</v>
      </c>
      <c r="AJ80" s="16">
        <v>0</v>
      </c>
      <c r="AK80" s="16">
        <v>3.2599999999999997E-2</v>
      </c>
      <c r="AL80" s="16">
        <v>7.9299999999999995E-2</v>
      </c>
      <c r="AM80" s="16">
        <v>0</v>
      </c>
      <c r="AN80" s="16">
        <v>4.0000000000000002E-4</v>
      </c>
      <c r="AO80" s="16">
        <v>1E-3</v>
      </c>
      <c r="AP80" s="16">
        <v>0</v>
      </c>
      <c r="AQ80" s="16"/>
      <c r="AR80" s="16"/>
      <c r="AS80" s="16"/>
      <c r="AT80" s="16"/>
      <c r="AU80" s="16">
        <v>0</v>
      </c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>
        <v>0</v>
      </c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>
        <v>0</v>
      </c>
      <c r="BX80" s="16"/>
      <c r="BY80" s="27"/>
      <c r="BZ80" s="16">
        <v>0</v>
      </c>
      <c r="CA80" s="16"/>
      <c r="CB80" s="16"/>
      <c r="CC80" s="16"/>
      <c r="CD80" s="16">
        <v>0</v>
      </c>
      <c r="CE80" s="16"/>
      <c r="CF80" s="16"/>
      <c r="CG80" s="16"/>
      <c r="CH80" s="16"/>
      <c r="CI80" s="16">
        <v>0</v>
      </c>
      <c r="CJ80" s="16"/>
      <c r="CK80" s="16"/>
      <c r="CL80" s="16"/>
      <c r="CM80" s="16"/>
      <c r="CN80" s="17"/>
    </row>
    <row r="81" spans="1:92" ht="15" thickBot="1" x14ac:dyDescent="0.35">
      <c r="A81" s="6" t="s">
        <v>24</v>
      </c>
      <c r="B81" s="39">
        <v>28.419599999999996</v>
      </c>
      <c r="C81" s="19">
        <v>146.69860000000008</v>
      </c>
      <c r="D81" s="19">
        <v>29.779299999999992</v>
      </c>
      <c r="E81" s="19">
        <v>5.0499999999999996E-2</v>
      </c>
      <c r="F81" s="19">
        <v>36.214300000000009</v>
      </c>
      <c r="G81" s="19">
        <v>4.1652000000000005</v>
      </c>
      <c r="H81" s="19"/>
      <c r="I81" s="19">
        <v>4.1024000000000003</v>
      </c>
      <c r="J81" s="19">
        <v>2.5999999999999999E-3</v>
      </c>
      <c r="K81" s="19">
        <v>0.31569999999999987</v>
      </c>
      <c r="L81" s="19">
        <v>22.940899999999996</v>
      </c>
      <c r="M81" s="19"/>
      <c r="N81" s="19"/>
      <c r="O81" s="19"/>
      <c r="P81" s="19">
        <v>3.9011</v>
      </c>
      <c r="Q81" s="19">
        <v>85.189099999999968</v>
      </c>
      <c r="R81" s="19"/>
      <c r="S81" s="19">
        <v>24.467000000000006</v>
      </c>
      <c r="T81" s="19">
        <v>0.76239999999999986</v>
      </c>
      <c r="U81" s="19">
        <v>0.32940000000000003</v>
      </c>
      <c r="V81" s="19"/>
      <c r="W81" s="19"/>
      <c r="X81" s="19"/>
      <c r="Y81" s="19">
        <v>0</v>
      </c>
      <c r="Z81" s="19"/>
      <c r="AA81" s="19">
        <v>4.0000000000000002E-4</v>
      </c>
      <c r="AB81" s="19"/>
      <c r="AC81" s="19">
        <v>0</v>
      </c>
      <c r="AD81" s="19">
        <v>0</v>
      </c>
      <c r="AE81" s="19">
        <v>0</v>
      </c>
      <c r="AF81" s="19">
        <v>0</v>
      </c>
      <c r="AG81" s="19"/>
      <c r="AH81" s="19"/>
      <c r="AI81" s="19">
        <v>2.2000000000000001E-3</v>
      </c>
      <c r="AJ81" s="19">
        <v>0</v>
      </c>
      <c r="AK81" s="19">
        <v>1E-4</v>
      </c>
      <c r="AL81" s="19">
        <v>0</v>
      </c>
      <c r="AM81" s="19">
        <v>0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28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7"/>
    </row>
    <row r="82" spans="1:92" s="1" customFormat="1" ht="15" thickBot="1" x14ac:dyDescent="0.35">
      <c r="A82" s="7" t="s">
        <v>138</v>
      </c>
      <c r="B82" s="40">
        <f>SUM(B74:B81)</f>
        <v>389.08149999999972</v>
      </c>
      <c r="C82" s="21">
        <f t="shared" ref="C82:BN82" si="19">SUM(C74:C81)</f>
        <v>3091.8781000000008</v>
      </c>
      <c r="D82" s="21">
        <f t="shared" si="19"/>
        <v>902.3823000000001</v>
      </c>
      <c r="E82" s="21">
        <f t="shared" si="19"/>
        <v>7.6413999999999982</v>
      </c>
      <c r="F82" s="21">
        <f t="shared" si="19"/>
        <v>438.84129999999993</v>
      </c>
      <c r="G82" s="21">
        <f t="shared" si="19"/>
        <v>35.522100000000002</v>
      </c>
      <c r="H82" s="21">
        <f t="shared" si="19"/>
        <v>0.20369999999999999</v>
      </c>
      <c r="I82" s="21">
        <f t="shared" si="19"/>
        <v>237.3366</v>
      </c>
      <c r="J82" s="21">
        <f t="shared" si="19"/>
        <v>8.0999999999999996E-3</v>
      </c>
      <c r="K82" s="21">
        <f t="shared" si="19"/>
        <v>9.0175000000000001</v>
      </c>
      <c r="L82" s="21">
        <f t="shared" si="19"/>
        <v>125.03960000000001</v>
      </c>
      <c r="M82" s="21">
        <f t="shared" si="19"/>
        <v>0</v>
      </c>
      <c r="N82" s="21">
        <f t="shared" si="19"/>
        <v>0.8992</v>
      </c>
      <c r="O82" s="21">
        <f t="shared" si="19"/>
        <v>0.1158</v>
      </c>
      <c r="P82" s="21">
        <f t="shared" si="19"/>
        <v>20.954599999999999</v>
      </c>
      <c r="Q82" s="21">
        <f t="shared" si="19"/>
        <v>5047.9091999999991</v>
      </c>
      <c r="R82" s="21">
        <f t="shared" si="19"/>
        <v>0</v>
      </c>
      <c r="S82" s="21">
        <f t="shared" si="19"/>
        <v>63.5657</v>
      </c>
      <c r="T82" s="21">
        <f t="shared" si="19"/>
        <v>45.036499999999997</v>
      </c>
      <c r="U82" s="21">
        <f t="shared" si="19"/>
        <v>3.0234000000000001</v>
      </c>
      <c r="V82" s="21">
        <f t="shared" si="19"/>
        <v>5.9999999999999995E-4</v>
      </c>
      <c r="W82" s="21">
        <f t="shared" si="19"/>
        <v>0</v>
      </c>
      <c r="X82" s="21">
        <f t="shared" si="19"/>
        <v>1.2999999999999999E-3</v>
      </c>
      <c r="Y82" s="21">
        <f t="shared" si="19"/>
        <v>7.1000000000000004E-3</v>
      </c>
      <c r="Z82" s="21">
        <f t="shared" si="19"/>
        <v>0</v>
      </c>
      <c r="AA82" s="21">
        <f t="shared" si="19"/>
        <v>0.22280000000000003</v>
      </c>
      <c r="AB82" s="21">
        <f t="shared" si="19"/>
        <v>0</v>
      </c>
      <c r="AC82" s="21">
        <f t="shared" si="19"/>
        <v>4.0000000000000001E-3</v>
      </c>
      <c r="AD82" s="21">
        <f t="shared" si="19"/>
        <v>1.9E-3</v>
      </c>
      <c r="AE82" s="21">
        <f t="shared" si="19"/>
        <v>1.8653999999999999</v>
      </c>
      <c r="AF82" s="21">
        <f t="shared" si="19"/>
        <v>1.9599999999999999E-2</v>
      </c>
      <c r="AG82" s="21">
        <f t="shared" si="19"/>
        <v>1.7665</v>
      </c>
      <c r="AH82" s="21">
        <f t="shared" si="19"/>
        <v>0</v>
      </c>
      <c r="AI82" s="21">
        <f t="shared" si="19"/>
        <v>5.2268999999999997</v>
      </c>
      <c r="AJ82" s="21">
        <f t="shared" si="19"/>
        <v>0</v>
      </c>
      <c r="AK82" s="21">
        <f t="shared" si="19"/>
        <v>3.3500000000000002E-2</v>
      </c>
      <c r="AL82" s="21">
        <f t="shared" si="19"/>
        <v>7.9299999999999995E-2</v>
      </c>
      <c r="AM82" s="21">
        <f t="shared" si="19"/>
        <v>0</v>
      </c>
      <c r="AN82" s="21">
        <f t="shared" si="19"/>
        <v>4.0000000000000002E-4</v>
      </c>
      <c r="AO82" s="21">
        <f t="shared" si="19"/>
        <v>1E-3</v>
      </c>
      <c r="AP82" s="21">
        <f t="shared" si="19"/>
        <v>0</v>
      </c>
      <c r="AQ82" s="21">
        <f t="shared" si="19"/>
        <v>0</v>
      </c>
      <c r="AR82" s="21">
        <f t="shared" si="19"/>
        <v>0</v>
      </c>
      <c r="AS82" s="21">
        <f t="shared" si="19"/>
        <v>0</v>
      </c>
      <c r="AT82" s="21">
        <f t="shared" si="19"/>
        <v>0</v>
      </c>
      <c r="AU82" s="21">
        <f t="shared" si="19"/>
        <v>0</v>
      </c>
      <c r="AV82" s="21">
        <f t="shared" si="19"/>
        <v>0</v>
      </c>
      <c r="AW82" s="21">
        <f t="shared" si="19"/>
        <v>0</v>
      </c>
      <c r="AX82" s="21">
        <f t="shared" si="19"/>
        <v>0</v>
      </c>
      <c r="AY82" s="21">
        <f t="shared" si="19"/>
        <v>0</v>
      </c>
      <c r="AZ82" s="21">
        <f t="shared" si="19"/>
        <v>0</v>
      </c>
      <c r="BA82" s="21">
        <f t="shared" si="19"/>
        <v>0</v>
      </c>
      <c r="BB82" s="21">
        <f t="shared" si="19"/>
        <v>0</v>
      </c>
      <c r="BC82" s="21">
        <f t="shared" si="19"/>
        <v>0</v>
      </c>
      <c r="BD82" s="21">
        <f t="shared" si="19"/>
        <v>0</v>
      </c>
      <c r="BE82" s="21">
        <f t="shared" si="19"/>
        <v>0</v>
      </c>
      <c r="BF82" s="21">
        <f t="shared" si="19"/>
        <v>0</v>
      </c>
      <c r="BG82" s="21">
        <f t="shared" si="19"/>
        <v>0</v>
      </c>
      <c r="BH82" s="21">
        <f t="shared" si="19"/>
        <v>0</v>
      </c>
      <c r="BI82" s="21">
        <f t="shared" si="19"/>
        <v>0</v>
      </c>
      <c r="BJ82" s="21">
        <f t="shared" si="19"/>
        <v>0</v>
      </c>
      <c r="BK82" s="21">
        <f t="shared" si="19"/>
        <v>0</v>
      </c>
      <c r="BL82" s="21">
        <f t="shared" si="19"/>
        <v>0</v>
      </c>
      <c r="BM82" s="21">
        <f t="shared" si="19"/>
        <v>0</v>
      </c>
      <c r="BN82" s="21">
        <f t="shared" si="19"/>
        <v>0</v>
      </c>
      <c r="BO82" s="21">
        <f t="shared" ref="BO82:CN82" si="20">SUM(BO74:BO81)</f>
        <v>0</v>
      </c>
      <c r="BP82" s="21">
        <f t="shared" si="20"/>
        <v>0</v>
      </c>
      <c r="BQ82" s="21">
        <f t="shared" si="20"/>
        <v>0</v>
      </c>
      <c r="BR82" s="21">
        <f t="shared" si="20"/>
        <v>0</v>
      </c>
      <c r="BS82" s="21">
        <f t="shared" si="20"/>
        <v>0</v>
      </c>
      <c r="BT82" s="21">
        <f t="shared" si="20"/>
        <v>0</v>
      </c>
      <c r="BU82" s="21">
        <f t="shared" si="20"/>
        <v>0</v>
      </c>
      <c r="BV82" s="21">
        <f t="shared" si="20"/>
        <v>0</v>
      </c>
      <c r="BW82" s="21">
        <f t="shared" si="20"/>
        <v>0</v>
      </c>
      <c r="BX82" s="21">
        <f t="shared" si="20"/>
        <v>0</v>
      </c>
      <c r="BY82" s="29">
        <f t="shared" si="20"/>
        <v>0</v>
      </c>
      <c r="BZ82" s="29">
        <f t="shared" si="20"/>
        <v>0</v>
      </c>
      <c r="CA82" s="29">
        <f t="shared" si="20"/>
        <v>0</v>
      </c>
      <c r="CB82" s="29">
        <f t="shared" si="20"/>
        <v>0</v>
      </c>
      <c r="CC82" s="29">
        <f t="shared" si="20"/>
        <v>0</v>
      </c>
      <c r="CD82" s="29">
        <f t="shared" si="20"/>
        <v>0</v>
      </c>
      <c r="CE82" s="29">
        <f t="shared" si="20"/>
        <v>0</v>
      </c>
      <c r="CF82" s="29">
        <f t="shared" si="20"/>
        <v>0</v>
      </c>
      <c r="CG82" s="29">
        <f t="shared" si="20"/>
        <v>0</v>
      </c>
      <c r="CH82" s="29">
        <f t="shared" si="20"/>
        <v>0</v>
      </c>
      <c r="CI82" s="29">
        <f t="shared" si="20"/>
        <v>0</v>
      </c>
      <c r="CJ82" s="29">
        <f t="shared" si="20"/>
        <v>0</v>
      </c>
      <c r="CK82" s="29">
        <f t="shared" si="20"/>
        <v>0</v>
      </c>
      <c r="CL82" s="29">
        <f t="shared" si="20"/>
        <v>0</v>
      </c>
      <c r="CM82" s="29">
        <f t="shared" si="20"/>
        <v>0</v>
      </c>
      <c r="CN82" s="22">
        <f t="shared" si="20"/>
        <v>0</v>
      </c>
    </row>
    <row r="83" spans="1:92" s="2" customFormat="1" ht="15" thickBot="1" x14ac:dyDescent="0.35">
      <c r="A83" s="8" t="s">
        <v>139</v>
      </c>
      <c r="B83" s="41">
        <f t="shared" ref="B83:AG83" si="21">B9+B19+B28+B35+B43+B58+B64+B72+B82+B52</f>
        <v>1226.6566999999998</v>
      </c>
      <c r="C83" s="23">
        <f t="shared" si="21"/>
        <v>8232.3834999999999</v>
      </c>
      <c r="D83" s="23">
        <f t="shared" si="21"/>
        <v>2330.2980000000002</v>
      </c>
      <c r="E83" s="23">
        <f t="shared" si="21"/>
        <v>22.366699999999998</v>
      </c>
      <c r="F83" s="23">
        <f t="shared" si="21"/>
        <v>1640.7635999999995</v>
      </c>
      <c r="G83" s="23">
        <f t="shared" si="21"/>
        <v>130.96129999999999</v>
      </c>
      <c r="H83" s="23">
        <f t="shared" si="21"/>
        <v>118.38799999999999</v>
      </c>
      <c r="I83" s="23">
        <f t="shared" si="21"/>
        <v>756.08049999999992</v>
      </c>
      <c r="J83" s="23">
        <f t="shared" si="21"/>
        <v>7.731799999999998</v>
      </c>
      <c r="K83" s="23">
        <f t="shared" si="21"/>
        <v>18.843299999999999</v>
      </c>
      <c r="L83" s="23">
        <f t="shared" si="21"/>
        <v>290.65299999999996</v>
      </c>
      <c r="M83" s="23">
        <f t="shared" si="21"/>
        <v>1.0348999999999999</v>
      </c>
      <c r="N83" s="23">
        <f t="shared" si="21"/>
        <v>57.090699999999998</v>
      </c>
      <c r="O83" s="23">
        <f t="shared" si="21"/>
        <v>20.537199999999999</v>
      </c>
      <c r="P83" s="23">
        <f t="shared" si="21"/>
        <v>66.202300000000008</v>
      </c>
      <c r="Q83" s="23">
        <f t="shared" si="21"/>
        <v>19299.686999999998</v>
      </c>
      <c r="R83" s="23">
        <f t="shared" si="21"/>
        <v>7.3326000000000011</v>
      </c>
      <c r="S83" s="23">
        <f t="shared" si="21"/>
        <v>5288.139799999999</v>
      </c>
      <c r="T83" s="23">
        <f t="shared" si="21"/>
        <v>216.55840000000001</v>
      </c>
      <c r="U83" s="23">
        <f t="shared" si="21"/>
        <v>6.4777000000000005</v>
      </c>
      <c r="V83" s="23">
        <f t="shared" si="21"/>
        <v>5.9999999999999995E-4</v>
      </c>
      <c r="W83" s="23">
        <f t="shared" si="21"/>
        <v>1.3355999999999999</v>
      </c>
      <c r="X83" s="23">
        <f t="shared" si="21"/>
        <v>7.4999999999999997E-3</v>
      </c>
      <c r="Y83" s="23">
        <f t="shared" si="21"/>
        <v>7.2000000000000007E-3</v>
      </c>
      <c r="Z83" s="23">
        <f t="shared" si="21"/>
        <v>31.660699999999999</v>
      </c>
      <c r="AA83" s="23">
        <f t="shared" si="21"/>
        <v>0.47940000000000005</v>
      </c>
      <c r="AB83" s="23">
        <f t="shared" si="21"/>
        <v>0</v>
      </c>
      <c r="AC83" s="23">
        <f t="shared" si="21"/>
        <v>1.0800000000000001E-2</v>
      </c>
      <c r="AD83" s="23">
        <f t="shared" si="21"/>
        <v>4.8499999999999995E-2</v>
      </c>
      <c r="AE83" s="23">
        <f t="shared" si="21"/>
        <v>4.0380000000000003</v>
      </c>
      <c r="AF83" s="23">
        <f t="shared" si="21"/>
        <v>0.28739999999999999</v>
      </c>
      <c r="AG83" s="23">
        <f t="shared" si="21"/>
        <v>1.7665</v>
      </c>
      <c r="AH83" s="23">
        <f t="shared" ref="AH83:BM83" si="22">AH9+AH19+AH28+AH35+AH43+AH58+AH64+AH72+AH82+AH52</f>
        <v>4.9199999999999994E-2</v>
      </c>
      <c r="AI83" s="23">
        <f t="shared" si="22"/>
        <v>11.371700000000001</v>
      </c>
      <c r="AJ83" s="23">
        <f t="shared" si="22"/>
        <v>2.0000000000000001E-4</v>
      </c>
      <c r="AK83" s="23">
        <f t="shared" si="22"/>
        <v>5.4400000000000004E-2</v>
      </c>
      <c r="AL83" s="23">
        <f t="shared" si="22"/>
        <v>0.3044</v>
      </c>
      <c r="AM83" s="23">
        <f t="shared" si="22"/>
        <v>1.6000000000000001E-3</v>
      </c>
      <c r="AN83" s="23">
        <f t="shared" si="22"/>
        <v>2.8E-3</v>
      </c>
      <c r="AO83" s="23">
        <f t="shared" si="22"/>
        <v>2.5000000000000001E-3</v>
      </c>
      <c r="AP83" s="23">
        <f t="shared" si="22"/>
        <v>3.0000000000000003E-4</v>
      </c>
      <c r="AQ83" s="23">
        <f t="shared" si="22"/>
        <v>1.2999999999999999E-3</v>
      </c>
      <c r="AR83" s="23">
        <f t="shared" si="22"/>
        <v>0</v>
      </c>
      <c r="AS83" s="23">
        <f t="shared" si="22"/>
        <v>0</v>
      </c>
      <c r="AT83" s="23">
        <f t="shared" si="22"/>
        <v>0</v>
      </c>
      <c r="AU83" s="23">
        <f t="shared" si="22"/>
        <v>0</v>
      </c>
      <c r="AV83" s="23">
        <f t="shared" si="22"/>
        <v>0</v>
      </c>
      <c r="AW83" s="23">
        <f t="shared" si="22"/>
        <v>0</v>
      </c>
      <c r="AX83" s="23">
        <f t="shared" si="22"/>
        <v>0</v>
      </c>
      <c r="AY83" s="23">
        <f t="shared" si="22"/>
        <v>0</v>
      </c>
      <c r="AZ83" s="23">
        <f t="shared" si="22"/>
        <v>0</v>
      </c>
      <c r="BA83" s="23">
        <f t="shared" si="22"/>
        <v>0</v>
      </c>
      <c r="BB83" s="23">
        <f t="shared" si="22"/>
        <v>0</v>
      </c>
      <c r="BC83" s="23">
        <f t="shared" si="22"/>
        <v>0</v>
      </c>
      <c r="BD83" s="23">
        <f t="shared" si="22"/>
        <v>0</v>
      </c>
      <c r="BE83" s="23">
        <f t="shared" si="22"/>
        <v>0</v>
      </c>
      <c r="BF83" s="23">
        <f t="shared" si="22"/>
        <v>0</v>
      </c>
      <c r="BG83" s="23">
        <f t="shared" si="22"/>
        <v>0</v>
      </c>
      <c r="BH83" s="23">
        <f t="shared" si="22"/>
        <v>0</v>
      </c>
      <c r="BI83" s="23">
        <f t="shared" si="22"/>
        <v>0</v>
      </c>
      <c r="BJ83" s="23">
        <f t="shared" si="22"/>
        <v>0</v>
      </c>
      <c r="BK83" s="23">
        <f t="shared" si="22"/>
        <v>0</v>
      </c>
      <c r="BL83" s="23">
        <f t="shared" si="22"/>
        <v>0</v>
      </c>
      <c r="BM83" s="23">
        <f t="shared" si="22"/>
        <v>0</v>
      </c>
      <c r="BN83" s="23">
        <f t="shared" ref="BN83:BY83" si="23">BN9+BN19+BN28+BN35+BN43+BN58+BN64+BN72+BN82+BN52</f>
        <v>0</v>
      </c>
      <c r="BO83" s="23">
        <f t="shared" si="23"/>
        <v>0</v>
      </c>
      <c r="BP83" s="23">
        <f t="shared" si="23"/>
        <v>0</v>
      </c>
      <c r="BQ83" s="23">
        <f t="shared" si="23"/>
        <v>0</v>
      </c>
      <c r="BR83" s="23">
        <f t="shared" si="23"/>
        <v>0</v>
      </c>
      <c r="BS83" s="23">
        <f t="shared" si="23"/>
        <v>0</v>
      </c>
      <c r="BT83" s="23">
        <f t="shared" si="23"/>
        <v>0</v>
      </c>
      <c r="BU83" s="23">
        <f t="shared" si="23"/>
        <v>0</v>
      </c>
      <c r="BV83" s="23">
        <f t="shared" si="23"/>
        <v>0</v>
      </c>
      <c r="BW83" s="23">
        <f t="shared" si="23"/>
        <v>0</v>
      </c>
      <c r="BX83" s="23">
        <f t="shared" si="23"/>
        <v>0</v>
      </c>
      <c r="BY83" s="30">
        <f t="shared" si="23"/>
        <v>0</v>
      </c>
      <c r="BZ83" s="30">
        <f t="shared" ref="BZ83" si="24">BZ9+BZ19+BZ28+BZ35+BZ43+BZ58+BZ64+BZ72+BZ82+BZ52</f>
        <v>0</v>
      </c>
      <c r="CA83" s="30">
        <f t="shared" ref="CA83" si="25">CA9+CA19+CA28+CA35+CA43+CA58+CA64+CA72+CA82+CA52</f>
        <v>0</v>
      </c>
      <c r="CB83" s="30">
        <f t="shared" ref="CB83" si="26">CB9+CB19+CB28+CB35+CB43+CB58+CB64+CB72+CB82+CB52</f>
        <v>0</v>
      </c>
      <c r="CC83" s="30">
        <f t="shared" ref="CC83" si="27">CC9+CC19+CC28+CC35+CC43+CC58+CC64+CC72+CC82+CC52</f>
        <v>0</v>
      </c>
      <c r="CD83" s="30">
        <f t="shared" ref="CD83" si="28">CD9+CD19+CD28+CD35+CD43+CD58+CD64+CD72+CD82+CD52</f>
        <v>0</v>
      </c>
      <c r="CE83" s="30">
        <f t="shared" ref="CE83" si="29">CE9+CE19+CE28+CE35+CE43+CE58+CE64+CE72+CE82+CE52</f>
        <v>0</v>
      </c>
      <c r="CF83" s="30">
        <f t="shared" ref="CF83" si="30">CF9+CF19+CF28+CF35+CF43+CF58+CF64+CF72+CF82+CF52</f>
        <v>0</v>
      </c>
      <c r="CG83" s="30">
        <f t="shared" ref="CG83" si="31">CG9+CG19+CG28+CG35+CG43+CG58+CG64+CG72+CG82+CG52</f>
        <v>0</v>
      </c>
      <c r="CH83" s="30">
        <f t="shared" ref="CH83" si="32">CH9+CH19+CH28+CH35+CH43+CH58+CH64+CH72+CH82+CH52</f>
        <v>0</v>
      </c>
      <c r="CI83" s="30">
        <f t="shared" ref="CI83" si="33">CI9+CI19+CI28+CI35+CI43+CI58+CI64+CI72+CI82+CI52</f>
        <v>0</v>
      </c>
      <c r="CJ83" s="30">
        <f t="shared" ref="CJ83" si="34">CJ9+CJ19+CJ28+CJ35+CJ43+CJ58+CJ64+CJ72+CJ82+CJ52</f>
        <v>0</v>
      </c>
      <c r="CK83" s="30">
        <f t="shared" ref="CK83" si="35">CK9+CK19+CK28+CK35+CK43+CK58+CK64+CK72+CK82+CK52</f>
        <v>0</v>
      </c>
      <c r="CL83" s="30">
        <f t="shared" ref="CL83" si="36">CL9+CL19+CL28+CL35+CL43+CL58+CL64+CL72+CL82+CL52</f>
        <v>0</v>
      </c>
      <c r="CM83" s="30">
        <f t="shared" ref="CM83" si="37">CM9+CM19+CM28+CM35+CM43+CM58+CM64+CM72+CM82+CM52</f>
        <v>0</v>
      </c>
      <c r="CN83" s="24">
        <f t="shared" ref="CN83" si="38">CN9+CN19+CN28+CN35+CN43+CN58+CN64+CN72+CN82+CN52</f>
        <v>0</v>
      </c>
    </row>
  </sheetData>
  <mergeCells count="11">
    <mergeCell ref="A73:CN73"/>
    <mergeCell ref="A36:CN36"/>
    <mergeCell ref="A44:CN44"/>
    <mergeCell ref="A53:CN53"/>
    <mergeCell ref="A59:CN59"/>
    <mergeCell ref="A65:CN65"/>
    <mergeCell ref="A1:BY1"/>
    <mergeCell ref="A3:CN3"/>
    <mergeCell ref="A10:CN10"/>
    <mergeCell ref="A20:CN20"/>
    <mergeCell ref="A29:CN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Mindaugas Šimanskis</dc:creator>
  <cp:lastModifiedBy>Laima Kulvičienė</cp:lastModifiedBy>
  <dcterms:created xsi:type="dcterms:W3CDTF">2015-11-02T12:30:18Z</dcterms:created>
  <dcterms:modified xsi:type="dcterms:W3CDTF">2017-09-13T07:07:34Z</dcterms:modified>
</cp:coreProperties>
</file>